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80" windowWidth="12390" windowHeight="9320" tabRatio="828"/>
  </bookViews>
  <sheets>
    <sheet name="Tabelle A7.2-4" sheetId="8" r:id="rId1"/>
  </sheets>
  <calcPr calcId="145621"/>
</workbook>
</file>

<file path=xl/calcChain.xml><?xml version="1.0" encoding="utf-8"?>
<calcChain xmlns="http://schemas.openxmlformats.org/spreadsheetml/2006/main">
  <c r="I19" i="8" l="1"/>
  <c r="B12" i="8"/>
  <c r="H19" i="8"/>
  <c r="G19" i="8"/>
  <c r="F19" i="8"/>
  <c r="C18" i="8"/>
  <c r="B18" i="8" s="1"/>
  <c r="C17" i="8"/>
  <c r="B17" i="8" s="1"/>
  <c r="C16" i="8"/>
  <c r="B16" i="8" s="1"/>
  <c r="C15" i="8"/>
  <c r="B15" i="8" s="1"/>
  <c r="C14" i="8"/>
  <c r="B14" i="8" s="1"/>
  <c r="C13" i="8"/>
  <c r="B13" i="8" s="1"/>
  <c r="C11" i="8"/>
  <c r="B11" i="8" s="1"/>
  <c r="C10" i="8"/>
  <c r="B10" i="8" s="1"/>
  <c r="C9" i="8"/>
  <c r="B9" i="8" s="1"/>
  <c r="C8" i="8"/>
  <c r="B8" i="8" s="1"/>
  <c r="C7" i="8"/>
  <c r="B7" i="8" s="1"/>
  <c r="C6" i="8"/>
  <c r="B6" i="8" s="1"/>
  <c r="C5" i="8"/>
  <c r="B5" i="8" s="1"/>
  <c r="C4" i="8"/>
  <c r="B4" i="8" s="1"/>
  <c r="C3" i="8"/>
  <c r="B3" i="8" s="1"/>
  <c r="E19" i="8"/>
  <c r="D19" i="8"/>
  <c r="B19" i="8" l="1"/>
  <c r="C19" i="8"/>
</calcChain>
</file>

<file path=xl/sharedStrings.xml><?xml version="1.0" encoding="utf-8"?>
<sst xmlns="http://schemas.openxmlformats.org/spreadsheetml/2006/main" count="20" uniqueCount="20">
  <si>
    <t>Summe</t>
  </si>
  <si>
    <t>Bundesland</t>
  </si>
  <si>
    <t>Baden-Württemberg</t>
  </si>
  <si>
    <t>Bayern</t>
  </si>
  <si>
    <t>Berlin</t>
  </si>
  <si>
    <t>Brandenburg</t>
  </si>
  <si>
    <t>Bremen</t>
  </si>
  <si>
    <t>Hamburg</t>
  </si>
  <si>
    <t>Hessen</t>
  </si>
  <si>
    <t>Mecklenburg-Vorpommern</t>
  </si>
  <si>
    <t>Niedersachsen</t>
  </si>
  <si>
    <t>Nordrhein-Westfalen</t>
  </si>
  <si>
    <t>Rheinland-Pfalz</t>
  </si>
  <si>
    <t>Saarland</t>
  </si>
  <si>
    <t>Sachsen</t>
  </si>
  <si>
    <t>Sachsen-Anhalt</t>
  </si>
  <si>
    <t>Schleswig-Holstein</t>
  </si>
  <si>
    <t>Thüringen</t>
  </si>
  <si>
    <t>Quelle: AusbildungPlus-Datenbank</t>
  </si>
  <si>
    <t>A7.2-4: Regionale Verteilung Zusatzqualifikationen von 2004 bis 2012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</si>
</sst>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3" fontId="3" fillId="0" borderId="0" xfId="0" applyNumberFormat="1" applyFont="1" applyBorder="1" applyAlignment="1">
      <alignment horizontal="right"/>
    </xf>
    <xf numFmtId="0" fontId="2" fillId="2" borderId="1" xfId="0" applyFont="1" applyFill="1" applyBorder="1" applyAlignment="1">
      <alignment wrapText="1"/>
    </xf>
    <xf numFmtId="0" fontId="1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2" borderId="1" xfId="0" applyFont="1" applyFill="1" applyBorder="1" applyAlignment="1">
      <alignment horizontal="right" wrapText="1" indent="3"/>
    </xf>
    <xf numFmtId="0" fontId="1" fillId="0" borderId="1" xfId="0" applyFont="1" applyBorder="1" applyAlignment="1">
      <alignment horizontal="right" vertical="top" wrapText="1" indent="3"/>
    </xf>
    <xf numFmtId="0" fontId="1" fillId="0" borderId="1" xfId="0" applyFont="1" applyFill="1" applyBorder="1" applyAlignment="1">
      <alignment horizontal="right" vertical="top" wrapText="1" indent="3"/>
    </xf>
    <xf numFmtId="3" fontId="2" fillId="0" borderId="1" xfId="0" applyNumberFormat="1" applyFont="1" applyBorder="1" applyAlignment="1">
      <alignment horizontal="right" vertical="top" wrapText="1" indent="3"/>
    </xf>
    <xf numFmtId="3" fontId="2" fillId="0" borderId="1" xfId="0" applyNumberFormat="1" applyFont="1" applyFill="1" applyBorder="1" applyAlignment="1">
      <alignment horizontal="right" vertical="top" wrapText="1" indent="3"/>
    </xf>
    <xf numFmtId="0" fontId="2" fillId="0" borderId="0" xfId="0" applyFont="1"/>
    <xf numFmtId="0" fontId="1" fillId="0" borderId="0" xfId="0" applyFont="1" applyFill="1" applyBorder="1" applyAlignment="1">
      <alignment horizontal="left" vertical="top" wrapText="1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zoomScaleNormal="100" workbookViewId="0">
      <selection activeCell="A20" sqref="A20:F20"/>
    </sheetView>
  </sheetViews>
  <sheetFormatPr baseColWidth="10" defaultRowHeight="14.5" x14ac:dyDescent="0.35"/>
  <cols>
    <col min="1" max="1" width="27" customWidth="1"/>
  </cols>
  <sheetData>
    <row r="1" spans="1:10" ht="21.75" customHeight="1" x14ac:dyDescent="0.25">
      <c r="A1" s="10" t="s">
        <v>19</v>
      </c>
    </row>
    <row r="2" spans="1:10" ht="15" x14ac:dyDescent="0.25">
      <c r="A2" s="2" t="s">
        <v>1</v>
      </c>
      <c r="B2" s="5">
        <v>2004</v>
      </c>
      <c r="C2" s="5">
        <v>2005</v>
      </c>
      <c r="D2" s="5">
        <v>2006</v>
      </c>
      <c r="E2" s="5">
        <v>2007</v>
      </c>
      <c r="F2" s="5">
        <v>2008</v>
      </c>
      <c r="G2" s="5">
        <v>2009</v>
      </c>
      <c r="H2" s="5">
        <v>2010</v>
      </c>
      <c r="I2" s="5">
        <v>2011</v>
      </c>
      <c r="J2" s="5">
        <v>2012</v>
      </c>
    </row>
    <row r="3" spans="1:10" x14ac:dyDescent="0.35">
      <c r="A3" s="3" t="s">
        <v>2</v>
      </c>
      <c r="B3" s="6">
        <f>C3-12</f>
        <v>373</v>
      </c>
      <c r="C3" s="6">
        <f>374+11</f>
        <v>385</v>
      </c>
      <c r="D3" s="6">
        <v>374</v>
      </c>
      <c r="E3" s="6">
        <v>399</v>
      </c>
      <c r="F3" s="6">
        <v>398</v>
      </c>
      <c r="G3" s="6">
        <v>397</v>
      </c>
      <c r="H3" s="6">
        <v>398</v>
      </c>
      <c r="I3" s="7">
        <v>398</v>
      </c>
      <c r="J3" s="7">
        <v>405</v>
      </c>
    </row>
    <row r="4" spans="1:10" ht="15" x14ac:dyDescent="0.25">
      <c r="A4" s="3" t="s">
        <v>3</v>
      </c>
      <c r="B4" s="6">
        <f>C4+1</f>
        <v>118</v>
      </c>
      <c r="C4" s="6">
        <f>117</f>
        <v>117</v>
      </c>
      <c r="D4" s="6">
        <v>113</v>
      </c>
      <c r="E4" s="6">
        <v>115</v>
      </c>
      <c r="F4" s="6">
        <v>117</v>
      </c>
      <c r="G4" s="6">
        <v>110</v>
      </c>
      <c r="H4" s="6">
        <v>120</v>
      </c>
      <c r="I4" s="7">
        <v>119</v>
      </c>
      <c r="J4" s="7">
        <v>118</v>
      </c>
    </row>
    <row r="5" spans="1:10" ht="15" x14ac:dyDescent="0.25">
      <c r="A5" s="3" t="s">
        <v>4</v>
      </c>
      <c r="B5" s="6">
        <f>C5+3</f>
        <v>60</v>
      </c>
      <c r="C5" s="6">
        <f>65-8</f>
        <v>57</v>
      </c>
      <c r="D5" s="6">
        <v>65</v>
      </c>
      <c r="E5" s="6">
        <v>71</v>
      </c>
      <c r="F5" s="6">
        <v>72</v>
      </c>
      <c r="G5" s="6">
        <v>74</v>
      </c>
      <c r="H5" s="6">
        <v>70</v>
      </c>
      <c r="I5" s="7">
        <v>70</v>
      </c>
      <c r="J5" s="7">
        <v>72</v>
      </c>
    </row>
    <row r="6" spans="1:10" ht="15" x14ac:dyDescent="0.25">
      <c r="A6" s="3" t="s">
        <v>5</v>
      </c>
      <c r="B6" s="6">
        <f>C6-1</f>
        <v>79</v>
      </c>
      <c r="C6" s="6">
        <f>76+4</f>
        <v>80</v>
      </c>
      <c r="D6" s="6">
        <v>76</v>
      </c>
      <c r="E6" s="6">
        <v>59</v>
      </c>
      <c r="F6" s="6">
        <v>57</v>
      </c>
      <c r="G6" s="6">
        <v>57</v>
      </c>
      <c r="H6" s="6">
        <v>56</v>
      </c>
      <c r="I6" s="7">
        <v>56</v>
      </c>
      <c r="J6" s="7">
        <v>55</v>
      </c>
    </row>
    <row r="7" spans="1:10" ht="15" x14ac:dyDescent="0.25">
      <c r="A7" s="3" t="s">
        <v>6</v>
      </c>
      <c r="B7" s="6">
        <f>C7+0</f>
        <v>10</v>
      </c>
      <c r="C7" s="6">
        <f>8+2</f>
        <v>10</v>
      </c>
      <c r="D7" s="6">
        <v>8</v>
      </c>
      <c r="E7" s="6">
        <v>7</v>
      </c>
      <c r="F7" s="6">
        <v>7</v>
      </c>
      <c r="G7" s="6">
        <v>7</v>
      </c>
      <c r="H7" s="6">
        <v>7</v>
      </c>
      <c r="I7" s="7">
        <v>7</v>
      </c>
      <c r="J7" s="7">
        <v>8</v>
      </c>
    </row>
    <row r="8" spans="1:10" ht="15" x14ac:dyDescent="0.25">
      <c r="A8" s="3" t="s">
        <v>7</v>
      </c>
      <c r="B8" s="6">
        <f>C8+2</f>
        <v>43</v>
      </c>
      <c r="C8" s="6">
        <f>41</f>
        <v>41</v>
      </c>
      <c r="D8" s="6">
        <v>40</v>
      </c>
      <c r="E8" s="6">
        <v>46</v>
      </c>
      <c r="F8" s="6">
        <v>46</v>
      </c>
      <c r="G8" s="6">
        <v>48</v>
      </c>
      <c r="H8" s="6">
        <v>43</v>
      </c>
      <c r="I8" s="7">
        <v>45</v>
      </c>
      <c r="J8" s="7">
        <v>46</v>
      </c>
    </row>
    <row r="9" spans="1:10" ht="15" x14ac:dyDescent="0.25">
      <c r="A9" s="3" t="s">
        <v>8</v>
      </c>
      <c r="B9" s="6">
        <f>C9+4</f>
        <v>128</v>
      </c>
      <c r="C9" s="6">
        <f>136-12</f>
        <v>124</v>
      </c>
      <c r="D9" s="6">
        <v>136</v>
      </c>
      <c r="E9" s="6">
        <v>138</v>
      </c>
      <c r="F9" s="6">
        <v>139</v>
      </c>
      <c r="G9" s="6">
        <v>148</v>
      </c>
      <c r="H9" s="6">
        <v>159</v>
      </c>
      <c r="I9" s="7">
        <v>154</v>
      </c>
      <c r="J9" s="7">
        <v>148</v>
      </c>
    </row>
    <row r="10" spans="1:10" ht="15" x14ac:dyDescent="0.25">
      <c r="A10" s="3" t="s">
        <v>9</v>
      </c>
      <c r="B10" s="6">
        <f>C10+9</f>
        <v>58</v>
      </c>
      <c r="C10" s="6">
        <f>47+2</f>
        <v>49</v>
      </c>
      <c r="D10" s="6">
        <v>47</v>
      </c>
      <c r="E10" s="6">
        <v>48</v>
      </c>
      <c r="F10" s="6">
        <v>48</v>
      </c>
      <c r="G10" s="6">
        <v>45</v>
      </c>
      <c r="H10" s="6">
        <v>48</v>
      </c>
      <c r="I10" s="7">
        <v>47</v>
      </c>
      <c r="J10" s="7">
        <v>50</v>
      </c>
    </row>
    <row r="11" spans="1:10" ht="15" x14ac:dyDescent="0.25">
      <c r="A11" s="3" t="s">
        <v>10</v>
      </c>
      <c r="B11" s="6">
        <f>C11-11</f>
        <v>188</v>
      </c>
      <c r="C11" s="6">
        <f>181+18</f>
        <v>199</v>
      </c>
      <c r="D11" s="6">
        <v>181</v>
      </c>
      <c r="E11" s="6">
        <v>188</v>
      </c>
      <c r="F11" s="6">
        <v>188</v>
      </c>
      <c r="G11" s="6">
        <v>183</v>
      </c>
      <c r="H11" s="6">
        <v>177</v>
      </c>
      <c r="I11" s="7">
        <v>171</v>
      </c>
      <c r="J11" s="7">
        <v>167</v>
      </c>
    </row>
    <row r="12" spans="1:10" ht="15" x14ac:dyDescent="0.25">
      <c r="A12" s="3" t="s">
        <v>11</v>
      </c>
      <c r="B12" s="6">
        <f>C12-47</f>
        <v>408</v>
      </c>
      <c r="C12" s="6">
        <v>455</v>
      </c>
      <c r="D12" s="6">
        <v>468</v>
      </c>
      <c r="E12" s="6">
        <v>476</v>
      </c>
      <c r="F12" s="6">
        <v>542</v>
      </c>
      <c r="G12" s="6">
        <v>541</v>
      </c>
      <c r="H12" s="6">
        <v>543</v>
      </c>
      <c r="I12" s="7">
        <v>524</v>
      </c>
      <c r="J12" s="7">
        <v>536</v>
      </c>
    </row>
    <row r="13" spans="1:10" ht="15" x14ac:dyDescent="0.25">
      <c r="A13" s="3" t="s">
        <v>12</v>
      </c>
      <c r="B13" s="6">
        <f>C13+2</f>
        <v>68</v>
      </c>
      <c r="C13" s="6">
        <f>68-2</f>
        <v>66</v>
      </c>
      <c r="D13" s="6">
        <v>68</v>
      </c>
      <c r="E13" s="6">
        <v>61</v>
      </c>
      <c r="F13" s="6">
        <v>59</v>
      </c>
      <c r="G13" s="6">
        <v>57</v>
      </c>
      <c r="H13" s="6">
        <v>52</v>
      </c>
      <c r="I13" s="7">
        <v>50</v>
      </c>
      <c r="J13" s="7">
        <v>49</v>
      </c>
    </row>
    <row r="14" spans="1:10" ht="15" x14ac:dyDescent="0.25">
      <c r="A14" s="3" t="s">
        <v>13</v>
      </c>
      <c r="B14" s="6">
        <f>C14-3</f>
        <v>14</v>
      </c>
      <c r="C14" s="6">
        <f>14+3</f>
        <v>17</v>
      </c>
      <c r="D14" s="6">
        <v>14</v>
      </c>
      <c r="E14" s="6">
        <v>16</v>
      </c>
      <c r="F14" s="6">
        <v>16</v>
      </c>
      <c r="G14" s="6">
        <v>18</v>
      </c>
      <c r="H14" s="6">
        <v>18</v>
      </c>
      <c r="I14" s="7">
        <v>17</v>
      </c>
      <c r="J14" s="7">
        <v>17</v>
      </c>
    </row>
    <row r="15" spans="1:10" ht="15" x14ac:dyDescent="0.25">
      <c r="A15" s="3" t="s">
        <v>14</v>
      </c>
      <c r="B15" s="6">
        <f>C15+3</f>
        <v>295</v>
      </c>
      <c r="C15" s="6">
        <f>284+8</f>
        <v>292</v>
      </c>
      <c r="D15" s="6">
        <v>284</v>
      </c>
      <c r="E15" s="6">
        <v>276</v>
      </c>
      <c r="F15" s="6">
        <v>296</v>
      </c>
      <c r="G15" s="6">
        <v>301</v>
      </c>
      <c r="H15" s="6">
        <v>300</v>
      </c>
      <c r="I15" s="7">
        <v>295</v>
      </c>
      <c r="J15" s="7">
        <v>297</v>
      </c>
    </row>
    <row r="16" spans="1:10" ht="15" x14ac:dyDescent="0.25">
      <c r="A16" s="3" t="s">
        <v>15</v>
      </c>
      <c r="B16" s="6">
        <f>C16+2</f>
        <v>39</v>
      </c>
      <c r="C16" s="6">
        <f>28+9</f>
        <v>37</v>
      </c>
      <c r="D16" s="6">
        <v>28</v>
      </c>
      <c r="E16" s="6">
        <v>29</v>
      </c>
      <c r="F16" s="6">
        <v>30</v>
      </c>
      <c r="G16" s="6">
        <v>28</v>
      </c>
      <c r="H16" s="6">
        <v>27</v>
      </c>
      <c r="I16" s="7">
        <v>26</v>
      </c>
      <c r="J16" s="7">
        <v>30</v>
      </c>
    </row>
    <row r="17" spans="1:10" ht="15" x14ac:dyDescent="0.25">
      <c r="A17" s="3" t="s">
        <v>16</v>
      </c>
      <c r="B17" s="6">
        <f>C17+1</f>
        <v>44</v>
      </c>
      <c r="C17" s="6">
        <f>43+0</f>
        <v>43</v>
      </c>
      <c r="D17" s="6">
        <v>43</v>
      </c>
      <c r="E17" s="6">
        <v>56</v>
      </c>
      <c r="F17" s="6">
        <v>56</v>
      </c>
      <c r="G17" s="6">
        <v>54</v>
      </c>
      <c r="H17" s="6">
        <v>55</v>
      </c>
      <c r="I17" s="7">
        <v>55</v>
      </c>
      <c r="J17" s="7">
        <v>56</v>
      </c>
    </row>
    <row r="18" spans="1:10" x14ac:dyDescent="0.35">
      <c r="A18" s="3" t="s">
        <v>17</v>
      </c>
      <c r="B18" s="6">
        <f>C18-6</f>
        <v>182</v>
      </c>
      <c r="C18" s="6">
        <f>179+9</f>
        <v>188</v>
      </c>
      <c r="D18" s="6">
        <v>179</v>
      </c>
      <c r="E18" s="6">
        <v>192</v>
      </c>
      <c r="F18" s="6">
        <v>186</v>
      </c>
      <c r="G18" s="6">
        <v>185</v>
      </c>
      <c r="H18" s="6">
        <v>189</v>
      </c>
      <c r="I18" s="7">
        <v>193</v>
      </c>
      <c r="J18" s="7">
        <v>194</v>
      </c>
    </row>
    <row r="19" spans="1:10" ht="15" x14ac:dyDescent="0.25">
      <c r="A19" s="4" t="s">
        <v>0</v>
      </c>
      <c r="B19" s="8">
        <f>SUM(B3:B18)</f>
        <v>2107</v>
      </c>
      <c r="C19" s="8">
        <f t="shared" ref="C19:H19" si="0">SUM(C3:C18)</f>
        <v>2160</v>
      </c>
      <c r="D19" s="8">
        <f t="shared" si="0"/>
        <v>2124</v>
      </c>
      <c r="E19" s="8">
        <f t="shared" si="0"/>
        <v>2177</v>
      </c>
      <c r="F19" s="8">
        <f t="shared" si="0"/>
        <v>2257</v>
      </c>
      <c r="G19" s="8">
        <f t="shared" si="0"/>
        <v>2253</v>
      </c>
      <c r="H19" s="8">
        <f t="shared" si="0"/>
        <v>2262</v>
      </c>
      <c r="I19" s="9">
        <f>SUM(I3:I18)</f>
        <v>2227</v>
      </c>
      <c r="J19" s="9">
        <v>2248</v>
      </c>
    </row>
    <row r="20" spans="1:10" x14ac:dyDescent="0.35">
      <c r="A20" s="11" t="s">
        <v>18</v>
      </c>
      <c r="B20" s="11"/>
      <c r="C20" s="11"/>
      <c r="D20" s="11"/>
      <c r="E20" s="11"/>
      <c r="F20" s="11"/>
      <c r="H20" s="1"/>
    </row>
  </sheetData>
  <mergeCells count="1">
    <mergeCell ref="A20:F20"/>
  </mergeCells>
  <pageMargins left="0.7" right="0.7" top="0.78740157499999996" bottom="0.78740157499999996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 A7.2-4</vt:lpstr>
    </vt:vector>
  </TitlesOfParts>
  <Company>BiBB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Spilles</dc:creator>
  <cp:lastModifiedBy>friedrich</cp:lastModifiedBy>
  <cp:lastPrinted>2012-11-12T08:36:10Z</cp:lastPrinted>
  <dcterms:created xsi:type="dcterms:W3CDTF">2009-10-12T07:25:20Z</dcterms:created>
  <dcterms:modified xsi:type="dcterms:W3CDTF">2012-12-13T10:43:08Z</dcterms:modified>
</cp:coreProperties>
</file>