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792" windowHeight="11592" tabRatio="868"/>
  </bookViews>
  <sheets>
    <sheet name="Tabelle A1.3-9" sheetId="5" r:id="rId1"/>
  </sheets>
  <calcPr calcId="145621" concurrentCalc="0"/>
</workbook>
</file>

<file path=xl/calcChain.xml><?xml version="1.0" encoding="utf-8"?>
<calcChain xmlns="http://schemas.openxmlformats.org/spreadsheetml/2006/main">
  <c r="G31" i="5" l="1"/>
  <c r="G30" i="5"/>
  <c r="G29" i="5"/>
  <c r="G28" i="5"/>
  <c r="G27" i="5"/>
  <c r="G24" i="5"/>
  <c r="G22" i="5"/>
  <c r="G21" i="5"/>
  <c r="G19" i="5"/>
  <c r="G18" i="5"/>
  <c r="G17" i="5"/>
  <c r="G16" i="5"/>
  <c r="G14" i="5"/>
  <c r="G13" i="5"/>
  <c r="G12" i="5"/>
  <c r="G11" i="5"/>
  <c r="G10" i="5"/>
  <c r="G9" i="5"/>
  <c r="G7" i="5"/>
  <c r="G6" i="5"/>
  <c r="C29" i="5"/>
  <c r="M16" i="5"/>
  <c r="M17" i="5"/>
  <c r="M18" i="5"/>
  <c r="M19" i="5"/>
  <c r="K31" i="5"/>
  <c r="I31" i="5"/>
  <c r="M31" i="5"/>
  <c r="E31" i="5"/>
  <c r="C31" i="5"/>
  <c r="K30" i="5"/>
  <c r="I30" i="5"/>
  <c r="M30" i="5"/>
  <c r="E30" i="5"/>
  <c r="C30" i="5"/>
  <c r="K29" i="5"/>
  <c r="I29" i="5"/>
  <c r="M29" i="5"/>
  <c r="E29" i="5"/>
  <c r="K28" i="5"/>
  <c r="I28" i="5"/>
  <c r="M28" i="5"/>
  <c r="E28" i="5"/>
  <c r="C28" i="5"/>
  <c r="K27" i="5"/>
  <c r="K32" i="5"/>
  <c r="I27" i="5"/>
  <c r="I32" i="5"/>
  <c r="M27" i="5"/>
  <c r="M32" i="5"/>
  <c r="E27" i="5"/>
  <c r="E32" i="5"/>
  <c r="C27" i="5"/>
  <c r="I25" i="5"/>
  <c r="C25" i="5"/>
  <c r="K24" i="5"/>
  <c r="I24" i="5"/>
  <c r="M24" i="5"/>
  <c r="E24" i="5"/>
  <c r="C24" i="5"/>
  <c r="K22" i="5"/>
  <c r="I22" i="5"/>
  <c r="M22" i="5"/>
  <c r="E22" i="5"/>
  <c r="C22" i="5"/>
  <c r="K21" i="5"/>
  <c r="I21" i="5"/>
  <c r="M21" i="5"/>
  <c r="E21" i="5"/>
  <c r="C21" i="5"/>
  <c r="K19" i="5"/>
  <c r="I19" i="5"/>
  <c r="E19" i="5"/>
  <c r="C19" i="5"/>
  <c r="K18" i="5"/>
  <c r="I18" i="5"/>
  <c r="E18" i="5"/>
  <c r="C18" i="5"/>
  <c r="K17" i="5"/>
  <c r="I17" i="5"/>
  <c r="E17" i="5"/>
  <c r="C17" i="5"/>
  <c r="K16" i="5"/>
  <c r="I16" i="5"/>
  <c r="E16" i="5"/>
  <c r="C16" i="5"/>
  <c r="K14" i="5"/>
  <c r="I14" i="5"/>
  <c r="M14" i="5"/>
  <c r="E14" i="5"/>
  <c r="C14" i="5"/>
  <c r="K13" i="5"/>
  <c r="I13" i="5"/>
  <c r="M13" i="5"/>
  <c r="E13" i="5"/>
  <c r="C13" i="5"/>
  <c r="K12" i="5"/>
  <c r="I12" i="5"/>
  <c r="M12" i="5"/>
  <c r="E12" i="5"/>
  <c r="C12" i="5"/>
  <c r="K11" i="5"/>
  <c r="I11" i="5"/>
  <c r="M11" i="5"/>
  <c r="E11" i="5"/>
  <c r="C11" i="5"/>
  <c r="K10" i="5"/>
  <c r="I10" i="5"/>
  <c r="M10" i="5"/>
  <c r="E10" i="5"/>
  <c r="C10" i="5"/>
  <c r="K9" i="5"/>
  <c r="I9" i="5"/>
  <c r="M9" i="5"/>
  <c r="E9" i="5"/>
  <c r="C9" i="5"/>
  <c r="K7" i="5"/>
  <c r="I7" i="5"/>
  <c r="M7" i="5"/>
  <c r="E7" i="5"/>
  <c r="C7" i="5"/>
  <c r="K6" i="5"/>
  <c r="I6" i="5"/>
  <c r="M6" i="5"/>
  <c r="E6" i="5"/>
  <c r="C6" i="5"/>
</calcChain>
</file>

<file path=xl/sharedStrings.xml><?xml version="1.0" encoding="utf-8"?>
<sst xmlns="http://schemas.openxmlformats.org/spreadsheetml/2006/main" count="58" uniqueCount="39">
  <si>
    <t>Bundesgebiet</t>
  </si>
  <si>
    <t>Alte Länder</t>
  </si>
  <si>
    <t>Neue Länder</t>
  </si>
  <si>
    <t>abs.</t>
  </si>
  <si>
    <t>in %</t>
  </si>
  <si>
    <t>keine Angaben</t>
  </si>
  <si>
    <t>Insgesamt</t>
  </si>
  <si>
    <t>Geschlecht</t>
  </si>
  <si>
    <t>männlich</t>
  </si>
  <si>
    <t>weiblich</t>
  </si>
  <si>
    <t>Schulabschluss</t>
  </si>
  <si>
    <t>ohne Hauptschulabschluss</t>
  </si>
  <si>
    <t>Hauptschulabschluss</t>
  </si>
  <si>
    <t>Realschulabschluss</t>
  </si>
  <si>
    <t>Fachhochschulreife</t>
  </si>
  <si>
    <t>allgemeine Hochschulreife</t>
  </si>
  <si>
    <t>Staatsangehörigkeit</t>
  </si>
  <si>
    <t>Alter</t>
  </si>
  <si>
    <t>15 Jahre und jünger</t>
  </si>
  <si>
    <t>16 bis 18 Jahre</t>
  </si>
  <si>
    <t>19 bis 20 Jahre</t>
  </si>
  <si>
    <t>21 bis 24 Jahre</t>
  </si>
  <si>
    <t>25 Jahre und älter</t>
  </si>
  <si>
    <t>darunter:</t>
  </si>
  <si>
    <t>besuchte Schule</t>
  </si>
  <si>
    <t>allgemeinbildende Schule</t>
  </si>
  <si>
    <t>berufsbildende Schule</t>
  </si>
  <si>
    <t>Hochschule und Akademien</t>
  </si>
  <si>
    <t>keine Angabe</t>
  </si>
  <si>
    <t>deutsch</t>
  </si>
  <si>
    <t>ausländisch</t>
  </si>
  <si>
    <t>tükisch</t>
  </si>
  <si>
    <t>italienisch</t>
  </si>
  <si>
    <t>Berichtsjahr 2011/2012</t>
  </si>
  <si>
    <t>*</t>
  </si>
  <si>
    <t>Tabelle A1.3-9: Unvermittelte Bewerber/-innen  (inkl. Jobcenter zkT) nach Geschlecht, Schulabschluss, besuchte Schule, Staatsangehörigkeit und Alter in den Berichtsjahren 2011/2012 und 2010/2011</t>
  </si>
  <si>
    <r>
      <t>Berichtssjahr 2010/2011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</si>
  <si>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Es handelt sich hierbei um nachträglich korrigierte Zahlen (20.10.2012).</t>
    </r>
  </si>
  <si>
    <t>Quelle: Bundesagentur für Arbeit;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</si>
</sst>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9" fillId="0" borderId="0"/>
    <xf numFmtId="166" fontId="11" fillId="0" borderId="0"/>
    <xf numFmtId="49" fontId="11" fillId="0" borderId="0"/>
    <xf numFmtId="167" fontId="3" fillId="0" borderId="0">
      <alignment horizontal="center"/>
    </xf>
    <xf numFmtId="168" fontId="11" fillId="0" borderId="0"/>
    <xf numFmtId="169" fontId="3" fillId="0" borderId="0"/>
    <xf numFmtId="170" fontId="3" fillId="0" borderId="0"/>
    <xf numFmtId="171" fontId="3" fillId="0" borderId="0"/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44" fontId="3" fillId="0" borderId="0" applyFont="0" applyFill="0" applyBorder="0" applyAlignment="0" applyProtection="0"/>
    <xf numFmtId="0" fontId="12" fillId="0" borderId="11" applyFont="0" applyBorder="0" applyAlignment="0"/>
    <xf numFmtId="1" fontId="1" fillId="2" borderId="6">
      <alignment horizontal="right"/>
    </xf>
    <xf numFmtId="0" fontId="3" fillId="0" borderId="0"/>
    <xf numFmtId="0" fontId="13" fillId="0" borderId="0"/>
    <xf numFmtId="165" fontId="14" fillId="0" borderId="0">
      <alignment horizontal="center" vertical="center"/>
    </xf>
    <xf numFmtId="0" fontId="3" fillId="0" borderId="0"/>
  </cellStyleXfs>
  <cellXfs count="4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9" fillId="0" borderId="0" xfId="0" applyFont="1"/>
    <xf numFmtId="3" fontId="9" fillId="0" borderId="0" xfId="0" applyNumberFormat="1" applyFont="1"/>
    <xf numFmtId="0" fontId="10" fillId="0" borderId="5" xfId="0" applyFont="1" applyBorder="1"/>
    <xf numFmtId="0" fontId="10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2" xfId="0" applyFont="1" applyBorder="1"/>
    <xf numFmtId="0" fontId="10" fillId="0" borderId="4" xfId="0" applyFont="1" applyBorder="1" applyAlignment="1">
      <alignment vertical="center"/>
    </xf>
    <xf numFmtId="0" fontId="6" fillId="0" borderId="4" xfId="0" applyFont="1" applyBorder="1"/>
    <xf numFmtId="3" fontId="6" fillId="0" borderId="0" xfId="0" applyNumberFormat="1" applyFont="1" applyBorder="1" applyAlignment="1">
      <alignment horizontal="right" indent="1"/>
    </xf>
    <xf numFmtId="164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164" fontId="6" fillId="0" borderId="9" xfId="0" applyNumberFormat="1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164" fontId="10" fillId="0" borderId="9" xfId="0" applyNumberFormat="1" applyFont="1" applyBorder="1" applyAlignment="1">
      <alignment horizontal="right" vertical="center" indent="1"/>
    </xf>
    <xf numFmtId="3" fontId="6" fillId="0" borderId="10" xfId="0" applyNumberFormat="1" applyFont="1" applyBorder="1" applyAlignment="1">
      <alignment horizontal="right" indent="1"/>
    </xf>
    <xf numFmtId="164" fontId="10" fillId="0" borderId="5" xfId="0" applyNumberFormat="1" applyFont="1" applyBorder="1" applyAlignment="1">
      <alignment horizontal="right" vertical="center" indent="1"/>
    </xf>
    <xf numFmtId="3" fontId="10" fillId="0" borderId="3" xfId="0" applyNumberFormat="1" applyFont="1" applyBorder="1" applyAlignment="1">
      <alignment horizontal="right" vertical="center" indent="1"/>
    </xf>
    <xf numFmtId="3" fontId="10" fillId="0" borderId="6" xfId="0" applyNumberFormat="1" applyFont="1" applyBorder="1" applyAlignment="1">
      <alignment horizontal="right" vertical="center" indent="1"/>
    </xf>
    <xf numFmtId="0" fontId="13" fillId="0" borderId="0" xfId="19"/>
    <xf numFmtId="0" fontId="4" fillId="0" borderId="0" xfId="19" applyFont="1"/>
    <xf numFmtId="3" fontId="6" fillId="0" borderId="0" xfId="0" applyNumberFormat="1" applyFont="1" applyFill="1" applyBorder="1" applyAlignment="1">
      <alignment horizontal="right" indent="1"/>
    </xf>
    <xf numFmtId="164" fontId="6" fillId="0" borderId="7" xfId="0" applyNumberFormat="1" applyFont="1" applyFill="1" applyBorder="1" applyAlignment="1">
      <alignment horizontal="right" indent="1"/>
    </xf>
    <xf numFmtId="165" fontId="6" fillId="0" borderId="7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164" fontId="6" fillId="0" borderId="9" xfId="0" applyNumberFormat="1" applyFont="1" applyFill="1" applyBorder="1" applyAlignment="1">
      <alignment horizontal="right" indent="1"/>
    </xf>
    <xf numFmtId="165" fontId="6" fillId="0" borderId="9" xfId="0" applyNumberFormat="1" applyFont="1" applyFill="1" applyBorder="1" applyAlignment="1">
      <alignment horizontal="right" indent="1"/>
    </xf>
    <xf numFmtId="3" fontId="10" fillId="0" borderId="8" xfId="0" applyNumberFormat="1" applyFont="1" applyFill="1" applyBorder="1" applyAlignment="1">
      <alignment horizontal="right" vertical="center" indent="1"/>
    </xf>
    <xf numFmtId="164" fontId="10" fillId="0" borderId="9" xfId="0" applyNumberFormat="1" applyFont="1" applyFill="1" applyBorder="1" applyAlignment="1">
      <alignment horizontal="right" vertical="center" indent="1"/>
    </xf>
    <xf numFmtId="0" fontId="4" fillId="0" borderId="0" xfId="0" applyFont="1"/>
    <xf numFmtId="0" fontId="8" fillId="0" borderId="0" xfId="0" applyFont="1"/>
    <xf numFmtId="0" fontId="2" fillId="0" borderId="0" xfId="0" applyFont="1"/>
    <xf numFmtId="0" fontId="2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2" fillId="0" borderId="0" xfId="19" applyFont="1"/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topLeftCell="A5" workbookViewId="0">
      <selection activeCell="A35" sqref="A35"/>
    </sheetView>
  </sheetViews>
  <sheetFormatPr baseColWidth="10" defaultColWidth="11.44140625" defaultRowHeight="13.8" x14ac:dyDescent="0.25"/>
  <cols>
    <col min="1" max="1" width="24.6640625" style="3" customWidth="1"/>
    <col min="2" max="11" width="7.6640625" style="3" customWidth="1"/>
    <col min="12" max="12" width="7.88671875" style="3" customWidth="1"/>
    <col min="13" max="13" width="7.6640625" style="3" customWidth="1"/>
    <col min="14" max="14" width="7.44140625" style="3" customWidth="1"/>
    <col min="15" max="15" width="5.5546875" style="3" customWidth="1"/>
    <col min="16" max="16" width="6.6640625" style="3" customWidth="1"/>
    <col min="17" max="17" width="5" style="3" customWidth="1"/>
    <col min="18" max="18" width="6.109375" style="3" customWidth="1"/>
    <col min="19" max="19" width="4.88671875" style="3" customWidth="1"/>
    <col min="20" max="20" width="6.6640625" style="3" customWidth="1"/>
    <col min="21" max="21" width="4.88671875" style="3" customWidth="1"/>
    <col min="22" max="22" width="6.88671875" style="3" customWidth="1"/>
    <col min="23" max="23" width="4.5546875" style="3" customWidth="1"/>
    <col min="24" max="24" width="6.109375" style="3" customWidth="1"/>
    <col min="25" max="25" width="4.88671875" style="3" customWidth="1"/>
    <col min="26" max="16384" width="11.44140625" style="3"/>
  </cols>
  <sheetData>
    <row r="1" spans="1:25" ht="19.5" customHeight="1" x14ac:dyDescent="0.2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ht="14.2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x14ac:dyDescent="0.25">
      <c r="A3" s="40"/>
      <c r="B3" s="42" t="s">
        <v>33</v>
      </c>
      <c r="C3" s="43"/>
      <c r="D3" s="43"/>
      <c r="E3" s="43"/>
      <c r="F3" s="43"/>
      <c r="G3" s="45"/>
      <c r="H3" s="42" t="s">
        <v>36</v>
      </c>
      <c r="I3" s="43"/>
      <c r="J3" s="43"/>
      <c r="K3" s="43"/>
      <c r="L3" s="43"/>
      <c r="M3" s="5"/>
    </row>
    <row r="4" spans="1:25" x14ac:dyDescent="0.25">
      <c r="A4" s="41"/>
      <c r="B4" s="42" t="s">
        <v>0</v>
      </c>
      <c r="C4" s="45"/>
      <c r="D4" s="42" t="s">
        <v>1</v>
      </c>
      <c r="E4" s="45"/>
      <c r="F4" s="42" t="s">
        <v>2</v>
      </c>
      <c r="G4" s="45"/>
      <c r="H4" s="42" t="s">
        <v>0</v>
      </c>
      <c r="I4" s="45"/>
      <c r="J4" s="42" t="s">
        <v>1</v>
      </c>
      <c r="K4" s="45"/>
      <c r="L4" s="42" t="s">
        <v>2</v>
      </c>
      <c r="M4" s="45"/>
    </row>
    <row r="5" spans="1:25" ht="14.25" x14ac:dyDescent="0.2">
      <c r="A5" s="6" t="s">
        <v>7</v>
      </c>
      <c r="B5" s="7" t="s">
        <v>3</v>
      </c>
      <c r="C5" s="8" t="s">
        <v>4</v>
      </c>
      <c r="D5" s="9" t="s">
        <v>3</v>
      </c>
      <c r="E5" s="8" t="s">
        <v>4</v>
      </c>
      <c r="F5" s="9" t="s">
        <v>3</v>
      </c>
      <c r="G5" s="8" t="s">
        <v>4</v>
      </c>
      <c r="H5" s="9" t="s">
        <v>3</v>
      </c>
      <c r="I5" s="8" t="s">
        <v>4</v>
      </c>
      <c r="J5" s="9" t="s">
        <v>3</v>
      </c>
      <c r="K5" s="8" t="s">
        <v>4</v>
      </c>
      <c r="L5" s="9" t="s">
        <v>3</v>
      </c>
      <c r="M5" s="8" t="s">
        <v>4</v>
      </c>
    </row>
    <row r="6" spans="1:25" x14ac:dyDescent="0.25">
      <c r="A6" s="10" t="s">
        <v>8</v>
      </c>
      <c r="B6" s="13">
        <v>42062</v>
      </c>
      <c r="C6" s="14">
        <f>(B6/B32)*100</f>
        <v>55.32362651093662</v>
      </c>
      <c r="D6" s="13">
        <v>36304</v>
      </c>
      <c r="E6" s="14">
        <f>(D6/D32)*100</f>
        <v>55.432724607585662</v>
      </c>
      <c r="F6" s="13">
        <v>5749</v>
      </c>
      <c r="G6" s="14">
        <f>F6/F32*100</f>
        <v>54.674274845458868</v>
      </c>
      <c r="H6" s="25">
        <v>39780</v>
      </c>
      <c r="I6" s="26">
        <f>(H6/H32)*100</f>
        <v>55.140484870326986</v>
      </c>
      <c r="J6" s="25">
        <v>35160</v>
      </c>
      <c r="K6" s="27">
        <f>(J6/J32)*100</f>
        <v>55.139102342941385</v>
      </c>
      <c r="L6" s="13">
        <v>4614</v>
      </c>
      <c r="M6" s="14">
        <f>(L6/L32)*100</f>
        <v>55.191387559808611</v>
      </c>
    </row>
    <row r="7" spans="1:25" ht="14.25" x14ac:dyDescent="0.2">
      <c r="A7" s="12" t="s">
        <v>9</v>
      </c>
      <c r="B7" s="19">
        <v>33967</v>
      </c>
      <c r="C7" s="16">
        <f>(B7/B32)*100</f>
        <v>44.67637348906338</v>
      </c>
      <c r="D7" s="15">
        <v>29188</v>
      </c>
      <c r="E7" s="16">
        <f>(D7/D32)*100</f>
        <v>44.567275392414338</v>
      </c>
      <c r="F7" s="15">
        <v>4766</v>
      </c>
      <c r="G7" s="16">
        <f>F7/F32*100</f>
        <v>45.325725154541132</v>
      </c>
      <c r="H7" s="28">
        <v>32363</v>
      </c>
      <c r="I7" s="29">
        <f>(H7/H32)*100</f>
        <v>44.859515129673014</v>
      </c>
      <c r="J7" s="28">
        <v>28606</v>
      </c>
      <c r="K7" s="30">
        <f>(J7/J32)*100</f>
        <v>44.860897657058615</v>
      </c>
      <c r="L7" s="15">
        <v>3746</v>
      </c>
      <c r="M7" s="16">
        <f>(L7/L32)*100</f>
        <v>44.808612440191389</v>
      </c>
    </row>
    <row r="8" spans="1:25" ht="14.25" x14ac:dyDescent="0.2">
      <c r="A8" s="6" t="s">
        <v>10</v>
      </c>
      <c r="B8" s="13"/>
      <c r="C8" s="17"/>
      <c r="D8" s="13"/>
      <c r="E8" s="14"/>
      <c r="F8" s="13"/>
      <c r="G8" s="14"/>
      <c r="H8" s="25"/>
      <c r="I8" s="26"/>
      <c r="J8" s="25"/>
      <c r="K8" s="27"/>
      <c r="L8" s="13"/>
      <c r="M8" s="14"/>
    </row>
    <row r="9" spans="1:25" ht="14.25" x14ac:dyDescent="0.2">
      <c r="A9" s="10" t="s">
        <v>11</v>
      </c>
      <c r="B9" s="13">
        <v>1548</v>
      </c>
      <c r="C9" s="14">
        <f>(B9/B32)*100</f>
        <v>2.0360651856528427</v>
      </c>
      <c r="D9" s="13">
        <v>966</v>
      </c>
      <c r="E9" s="14">
        <f>(D9/D32)*100</f>
        <v>1.4749893116716546</v>
      </c>
      <c r="F9" s="13">
        <v>582</v>
      </c>
      <c r="G9" s="14">
        <f>F9/F32*100</f>
        <v>5.5349500713266764</v>
      </c>
      <c r="H9" s="25">
        <v>1412</v>
      </c>
      <c r="I9" s="26">
        <f>(H9/H32)*100</f>
        <v>1.9572238470814911</v>
      </c>
      <c r="J9" s="25">
        <v>1039</v>
      </c>
      <c r="K9" s="27">
        <f>(J9/J32)*100</f>
        <v>1.6293949753787285</v>
      </c>
      <c r="L9" s="13">
        <v>373</v>
      </c>
      <c r="M9" s="14">
        <f>(L9/L32)*100</f>
        <v>4.4617224880382782</v>
      </c>
    </row>
    <row r="10" spans="1:25" ht="14.25" x14ac:dyDescent="0.2">
      <c r="A10" s="10" t="s">
        <v>12</v>
      </c>
      <c r="B10" s="13">
        <v>23304</v>
      </c>
      <c r="C10" s="14">
        <f>(B10/B32)*100</f>
        <v>30.651461942153652</v>
      </c>
      <c r="D10" s="13">
        <v>19629</v>
      </c>
      <c r="E10" s="14">
        <f>(D10/D32)*100</f>
        <v>29.971599584682096</v>
      </c>
      <c r="F10" s="13">
        <v>3670</v>
      </c>
      <c r="G10" s="14">
        <f>F10/F32*100</f>
        <v>34.902520209224917</v>
      </c>
      <c r="H10" s="25">
        <v>23146</v>
      </c>
      <c r="I10" s="26">
        <f>(H10/H32)*100</f>
        <v>32.083500824750843</v>
      </c>
      <c r="J10" s="25">
        <v>20330</v>
      </c>
      <c r="K10" s="27">
        <f>(J10/J32)*100</f>
        <v>31.882194272809961</v>
      </c>
      <c r="L10" s="13">
        <v>2812</v>
      </c>
      <c r="M10" s="14">
        <f>(L10/L32)*100</f>
        <v>33.636363636363633</v>
      </c>
    </row>
    <row r="11" spans="1:25" ht="14.25" x14ac:dyDescent="0.2">
      <c r="A11" s="10" t="s">
        <v>13</v>
      </c>
      <c r="B11" s="13">
        <v>30987</v>
      </c>
      <c r="C11" s="14">
        <f>(B11/B32)*100</f>
        <v>40.756816477922897</v>
      </c>
      <c r="D11" s="13">
        <v>26998</v>
      </c>
      <c r="E11" s="14">
        <f>(D11/D32)*100</f>
        <v>41.223355524338849</v>
      </c>
      <c r="F11" s="13">
        <v>3985</v>
      </c>
      <c r="G11" s="14">
        <f>F11/F32*100</f>
        <v>37.898240608654305</v>
      </c>
      <c r="H11" s="25">
        <v>30131</v>
      </c>
      <c r="I11" s="26">
        <f>(H11/H32)*100</f>
        <v>41.765659869980453</v>
      </c>
      <c r="J11" s="25">
        <v>26774</v>
      </c>
      <c r="K11" s="27">
        <f>(J11/J32)*100</f>
        <v>41.987893234639152</v>
      </c>
      <c r="L11" s="13">
        <v>3355</v>
      </c>
      <c r="M11" s="14">
        <f>(L11/L32)*100</f>
        <v>40.131578947368425</v>
      </c>
    </row>
    <row r="12" spans="1:25" ht="14.25" x14ac:dyDescent="0.2">
      <c r="A12" s="10" t="s">
        <v>14</v>
      </c>
      <c r="B12" s="13">
        <v>11114</v>
      </c>
      <c r="C12" s="14">
        <f>(B12/B32)*100</f>
        <v>14.618106248931328</v>
      </c>
      <c r="D12" s="13">
        <v>10463</v>
      </c>
      <c r="E12" s="14">
        <f>(D12/D32)*100</f>
        <v>15.975997068344224</v>
      </c>
      <c r="F12" s="13">
        <v>645</v>
      </c>
      <c r="G12" s="14">
        <f>F12/F32*100</f>
        <v>6.1340941512125529</v>
      </c>
      <c r="H12" s="25">
        <v>9752</v>
      </c>
      <c r="I12" s="26">
        <f>(H12/H32)*100</f>
        <v>13.517596994857437</v>
      </c>
      <c r="J12" s="25">
        <v>9236</v>
      </c>
      <c r="K12" s="27">
        <f>(J12/J32)*100</f>
        <v>14.484207885079822</v>
      </c>
      <c r="L12" s="13">
        <v>513</v>
      </c>
      <c r="M12" s="14">
        <f>(L12/L32)*100</f>
        <v>6.1363636363636367</v>
      </c>
    </row>
    <row r="13" spans="1:25" ht="14.25" x14ac:dyDescent="0.2">
      <c r="A13" s="10" t="s">
        <v>15</v>
      </c>
      <c r="B13" s="13">
        <v>6846</v>
      </c>
      <c r="C13" s="14">
        <f>(B13/B32)*100</f>
        <v>9.0044588249220698</v>
      </c>
      <c r="D13" s="13">
        <v>5736</v>
      </c>
      <c r="E13" s="14">
        <f>(D13/D32)*100</f>
        <v>8.7583216270689555</v>
      </c>
      <c r="F13" s="13">
        <v>1106</v>
      </c>
      <c r="G13" s="14">
        <f>F13/F32*100</f>
        <v>10.518307180218734</v>
      </c>
      <c r="H13" s="25">
        <v>5449</v>
      </c>
      <c r="I13" s="26">
        <f>(H13/H32)*100</f>
        <v>7.5530543503874252</v>
      </c>
      <c r="J13" s="25">
        <v>4552</v>
      </c>
      <c r="K13" s="27">
        <f>(J13/J32)*100</f>
        <v>7.1386005081077686</v>
      </c>
      <c r="L13" s="13">
        <v>890</v>
      </c>
      <c r="M13" s="14">
        <f>(L13/L32)*100</f>
        <v>10.645933014354068</v>
      </c>
    </row>
    <row r="14" spans="1:25" ht="14.25" x14ac:dyDescent="0.2">
      <c r="A14" s="12" t="s">
        <v>5</v>
      </c>
      <c r="B14" s="19">
        <v>2230</v>
      </c>
      <c r="C14" s="16">
        <f>(B14/B32)*100</f>
        <v>2.9330913204172093</v>
      </c>
      <c r="D14" s="15">
        <v>1700</v>
      </c>
      <c r="E14" s="16">
        <f>(D14/D32)*100</f>
        <v>2.5957368838942161</v>
      </c>
      <c r="F14" s="15">
        <v>527</v>
      </c>
      <c r="G14" s="16">
        <f>F14/F32*100</f>
        <v>5.0118877793628149</v>
      </c>
      <c r="H14" s="28">
        <v>2253</v>
      </c>
      <c r="I14" s="29">
        <f>(H14/H32)*100</f>
        <v>3.1229641129423507</v>
      </c>
      <c r="J14" s="28">
        <v>1835</v>
      </c>
      <c r="K14" s="30">
        <f>(J14/J32)*100</f>
        <v>2.8777091239845687</v>
      </c>
      <c r="L14" s="15">
        <v>417</v>
      </c>
      <c r="M14" s="16">
        <f>(L14/L32)*100</f>
        <v>4.9880382775119614</v>
      </c>
    </row>
    <row r="15" spans="1:25" ht="14.25" x14ac:dyDescent="0.2">
      <c r="A15" s="6" t="s">
        <v>24</v>
      </c>
      <c r="B15" s="13"/>
      <c r="C15" s="14"/>
      <c r="D15" s="13"/>
      <c r="E15" s="14"/>
      <c r="F15" s="13"/>
      <c r="G15" s="14"/>
      <c r="H15" s="25"/>
      <c r="I15" s="26"/>
      <c r="J15" s="25"/>
      <c r="K15" s="27"/>
      <c r="L15" s="13"/>
      <c r="M15" s="14"/>
    </row>
    <row r="16" spans="1:25" ht="14.25" x14ac:dyDescent="0.2">
      <c r="A16" s="10" t="s">
        <v>25</v>
      </c>
      <c r="B16" s="13">
        <v>30882</v>
      </c>
      <c r="C16" s="14">
        <f>(B16/B32)*100</f>
        <v>40.618711281221636</v>
      </c>
      <c r="D16" s="13">
        <v>23958</v>
      </c>
      <c r="E16" s="14">
        <f>(D16/D32)*100</f>
        <v>36.581567214316252</v>
      </c>
      <c r="F16" s="13">
        <v>6915</v>
      </c>
      <c r="G16" s="14">
        <f>F16/F32*100</f>
        <v>65.763195435092726</v>
      </c>
      <c r="H16" s="25">
        <v>28283</v>
      </c>
      <c r="I16" s="26">
        <f>(H16/H32)*100</f>
        <v>39.20408078399845</v>
      </c>
      <c r="J16" s="25">
        <v>22799</v>
      </c>
      <c r="K16" s="27">
        <f>(J16/J32)*100</f>
        <v>35.754163660885112</v>
      </c>
      <c r="L16" s="13">
        <v>5479</v>
      </c>
      <c r="M16" s="14">
        <f>(L16/L32)*100</f>
        <v>65.538277511961724</v>
      </c>
    </row>
    <row r="17" spans="1:13" ht="14.25" x14ac:dyDescent="0.2">
      <c r="A17" s="10" t="s">
        <v>26</v>
      </c>
      <c r="B17" s="13">
        <v>40313</v>
      </c>
      <c r="C17" s="14">
        <f>(B17/B32)*100</f>
        <v>53.023188520169938</v>
      </c>
      <c r="D17" s="13">
        <v>37717</v>
      </c>
      <c r="E17" s="14">
        <f>(D17/D32)*100</f>
        <v>57.590240029316554</v>
      </c>
      <c r="F17" s="13">
        <v>2588</v>
      </c>
      <c r="G17" s="14">
        <f>F17/F32*100</f>
        <v>24.612458392772229</v>
      </c>
      <c r="H17" s="25">
        <v>39326</v>
      </c>
      <c r="I17" s="26">
        <f>(H17/H32)*100</f>
        <v>54.511179185783789</v>
      </c>
      <c r="J17" s="25">
        <v>37158</v>
      </c>
      <c r="K17" s="27">
        <f>(J17/J32)*100</f>
        <v>58.272433585296234</v>
      </c>
      <c r="L17" s="13">
        <v>2159</v>
      </c>
      <c r="M17" s="14">
        <f>(L17/L32)*100</f>
        <v>25.82535885167464</v>
      </c>
    </row>
    <row r="18" spans="1:13" ht="14.25" x14ac:dyDescent="0.2">
      <c r="A18" s="10" t="s">
        <v>27</v>
      </c>
      <c r="B18" s="13">
        <v>2234</v>
      </c>
      <c r="C18" s="14">
        <f>(B18/B32)*100</f>
        <v>2.9383524707677333</v>
      </c>
      <c r="D18" s="13">
        <v>1863</v>
      </c>
      <c r="E18" s="14">
        <f>(D18/D32)*100</f>
        <v>2.8446222439381907</v>
      </c>
      <c r="F18" s="13">
        <v>370</v>
      </c>
      <c r="G18" s="14">
        <f>F18/F32*100</f>
        <v>3.5187826913932478</v>
      </c>
      <c r="H18" s="25">
        <v>1654</v>
      </c>
      <c r="I18" s="26">
        <f>(H18/H32)*100</f>
        <v>2.2926687273886586</v>
      </c>
      <c r="J18" s="25">
        <v>1381</v>
      </c>
      <c r="K18" s="27">
        <f>(J18/J32)*100</f>
        <v>2.1657309537998306</v>
      </c>
      <c r="L18" s="13">
        <v>271</v>
      </c>
      <c r="M18" s="14">
        <f>(L18/L32)*100</f>
        <v>3.241626794258373</v>
      </c>
    </row>
    <row r="19" spans="1:13" ht="14.25" x14ac:dyDescent="0.2">
      <c r="A19" s="12" t="s">
        <v>28</v>
      </c>
      <c r="B19" s="19">
        <v>1845</v>
      </c>
      <c r="C19" s="16">
        <f>(B19/B32)*100</f>
        <v>2.4267055991792605</v>
      </c>
      <c r="D19" s="15">
        <v>1411</v>
      </c>
      <c r="E19" s="16">
        <f>(D19/D32)*100</f>
        <v>2.1544616136321992</v>
      </c>
      <c r="F19" s="15">
        <v>432</v>
      </c>
      <c r="G19" s="16">
        <f>F19/F32*100</f>
        <v>4.108416547788873</v>
      </c>
      <c r="H19" s="28">
        <v>2385</v>
      </c>
      <c r="I19" s="29">
        <f>(H19/H32)*100</f>
        <v>3.3059340476553514</v>
      </c>
      <c r="J19" s="28">
        <v>2090</v>
      </c>
      <c r="K19" s="30">
        <f>(J19/J32)*100</f>
        <v>3.277608757017846</v>
      </c>
      <c r="L19" s="15">
        <v>294</v>
      </c>
      <c r="M19" s="16">
        <f>(L19/L32)*100</f>
        <v>3.5167464114832536</v>
      </c>
    </row>
    <row r="20" spans="1:13" x14ac:dyDescent="0.25">
      <c r="A20" s="6" t="s">
        <v>16</v>
      </c>
      <c r="B20" s="13"/>
      <c r="C20" s="17"/>
      <c r="D20" s="13"/>
      <c r="E20" s="14"/>
      <c r="F20" s="13"/>
      <c r="G20" s="14"/>
      <c r="H20" s="25"/>
      <c r="I20" s="26"/>
      <c r="J20" s="25"/>
      <c r="K20" s="27"/>
      <c r="L20" s="13"/>
      <c r="M20" s="14"/>
    </row>
    <row r="21" spans="1:13" ht="14.25" x14ac:dyDescent="0.2">
      <c r="A21" s="36" t="s">
        <v>29</v>
      </c>
      <c r="B21" s="13">
        <v>65411</v>
      </c>
      <c r="C21" s="14">
        <f>(B21/B32)*100</f>
        <v>86.034276394533663</v>
      </c>
      <c r="D21" s="13">
        <v>55688</v>
      </c>
      <c r="E21" s="14">
        <f>(D21/D32)*100</f>
        <v>85.030232700177123</v>
      </c>
      <c r="F21" s="13">
        <v>9709</v>
      </c>
      <c r="G21" s="14">
        <f>F21/F32*100</f>
        <v>92.334759866856871</v>
      </c>
      <c r="H21" s="25">
        <v>61986</v>
      </c>
      <c r="I21" s="26">
        <f>(H21/H32)*100</f>
        <v>85.921017978182221</v>
      </c>
      <c r="J21" s="25">
        <v>54135</v>
      </c>
      <c r="K21" s="27">
        <f>(J21/J32)*100</f>
        <v>84.896339742182363</v>
      </c>
      <c r="L21" s="13">
        <v>7839</v>
      </c>
      <c r="M21" s="14">
        <f>(L21/L32)*100</f>
        <v>93.767942583732051</v>
      </c>
    </row>
    <row r="22" spans="1:13" x14ac:dyDescent="0.25">
      <c r="A22" s="36" t="s">
        <v>30</v>
      </c>
      <c r="B22" s="13">
        <v>10458</v>
      </c>
      <c r="C22" s="14">
        <f>(B22/B32)*100</f>
        <v>13.75527759144537</v>
      </c>
      <c r="D22" s="13">
        <v>9666</v>
      </c>
      <c r="E22" s="14">
        <f>(D22/D32)*100</f>
        <v>14.759054541012642</v>
      </c>
      <c r="F22" s="13">
        <v>784</v>
      </c>
      <c r="G22" s="14">
        <f>F22/F32*100</f>
        <v>7.4560152163575841</v>
      </c>
      <c r="H22" s="25">
        <v>10014</v>
      </c>
      <c r="I22" s="26">
        <f>(H22/H32)*100</f>
        <v>13.880764592545361</v>
      </c>
      <c r="J22" s="25">
        <v>9494</v>
      </c>
      <c r="K22" s="27">
        <f>(J22/J32)*100</f>
        <v>14.888812219678199</v>
      </c>
      <c r="L22" s="13">
        <v>515</v>
      </c>
      <c r="M22" s="14">
        <f>(L22/L32)*100</f>
        <v>6.160287081339713</v>
      </c>
    </row>
    <row r="23" spans="1:13" ht="14.25" x14ac:dyDescent="0.2">
      <c r="A23" s="37" t="s">
        <v>23</v>
      </c>
      <c r="B23" s="13"/>
      <c r="C23" s="14"/>
      <c r="D23" s="13"/>
      <c r="E23" s="14"/>
      <c r="F23" s="13"/>
      <c r="G23" s="14"/>
      <c r="H23" s="25"/>
      <c r="I23" s="26"/>
      <c r="J23" s="25"/>
      <c r="K23" s="27"/>
      <c r="L23" s="13"/>
      <c r="M23" s="14"/>
    </row>
    <row r="24" spans="1:13" x14ac:dyDescent="0.25">
      <c r="A24" s="38" t="s">
        <v>31</v>
      </c>
      <c r="B24" s="13">
        <v>5245</v>
      </c>
      <c r="C24" s="14">
        <f>(B24/B32)*100</f>
        <v>6.8986833971247812</v>
      </c>
      <c r="D24" s="13">
        <v>4928</v>
      </c>
      <c r="E24" s="14">
        <f>(D24/D32)*100</f>
        <v>7.5245831551945281</v>
      </c>
      <c r="F24" s="13">
        <v>317</v>
      </c>
      <c r="G24" s="14">
        <f>F24/F32*100</f>
        <v>3.0147408464098904</v>
      </c>
      <c r="H24" s="25">
        <v>5156</v>
      </c>
      <c r="I24" s="26">
        <f>(H24/H32)*100</f>
        <v>7.1469165407593254</v>
      </c>
      <c r="J24" s="25">
        <v>4939</v>
      </c>
      <c r="K24" s="27">
        <f>(J24/J32)*100</f>
        <v>7.7455070100053316</v>
      </c>
      <c r="L24" s="13">
        <v>217</v>
      </c>
      <c r="M24" s="14">
        <f>(L24/L32)*100</f>
        <v>2.5956937799043063</v>
      </c>
    </row>
    <row r="25" spans="1:13" ht="14.25" x14ac:dyDescent="0.2">
      <c r="A25" s="39" t="s">
        <v>32</v>
      </c>
      <c r="B25" s="19">
        <v>834</v>
      </c>
      <c r="C25" s="16">
        <f>(B25/B32)*100</f>
        <v>1.0969498480842836</v>
      </c>
      <c r="D25" s="15" t="s">
        <v>34</v>
      </c>
      <c r="E25" s="16" t="s">
        <v>34</v>
      </c>
      <c r="F25" s="15" t="s">
        <v>34</v>
      </c>
      <c r="G25" s="16"/>
      <c r="H25" s="28">
        <v>834</v>
      </c>
      <c r="I25" s="29">
        <f>(H25/H32)*100</f>
        <v>1.1560373147775944</v>
      </c>
      <c r="J25" s="28" t="s">
        <v>34</v>
      </c>
      <c r="K25" s="30" t="s">
        <v>34</v>
      </c>
      <c r="L25" s="15" t="s">
        <v>34</v>
      </c>
      <c r="M25" s="16" t="s">
        <v>34</v>
      </c>
    </row>
    <row r="26" spans="1:13" ht="14.25" x14ac:dyDescent="0.2">
      <c r="A26" s="6" t="s">
        <v>17</v>
      </c>
      <c r="B26" s="13"/>
      <c r="C26" s="17"/>
      <c r="D26" s="13"/>
      <c r="E26" s="14"/>
      <c r="F26" s="13"/>
      <c r="G26" s="14"/>
      <c r="H26" s="25"/>
      <c r="I26" s="26"/>
      <c r="J26" s="25"/>
      <c r="K26" s="27"/>
      <c r="L26" s="13"/>
      <c r="M26" s="14"/>
    </row>
    <row r="27" spans="1:13" x14ac:dyDescent="0.25">
      <c r="A27" s="10" t="s">
        <v>18</v>
      </c>
      <c r="B27" s="13">
        <v>2322</v>
      </c>
      <c r="C27" s="14">
        <f>(B27/B32)*100</f>
        <v>3.0540977784792647</v>
      </c>
      <c r="D27" s="13">
        <v>2141</v>
      </c>
      <c r="E27" s="14">
        <f>(D27/D32)*100</f>
        <v>3.2691015696573631</v>
      </c>
      <c r="F27" s="13">
        <v>181</v>
      </c>
      <c r="G27" s="14">
        <f>F27/F32*100</f>
        <v>1.721350451735616</v>
      </c>
      <c r="H27" s="25">
        <v>2387</v>
      </c>
      <c r="I27" s="26">
        <f>(H27/H32)*100</f>
        <v>3.3087063193934272</v>
      </c>
      <c r="J27" s="25">
        <v>2203</v>
      </c>
      <c r="K27" s="27">
        <f>(J27/J32)*100</f>
        <v>3.4548191826365149</v>
      </c>
      <c r="L27" s="13">
        <v>183</v>
      </c>
      <c r="M27" s="14">
        <f>(L27/L32)*100</f>
        <v>2.1889952153110048</v>
      </c>
    </row>
    <row r="28" spans="1:13" ht="14.25" x14ac:dyDescent="0.2">
      <c r="A28" s="10" t="s">
        <v>19</v>
      </c>
      <c r="B28" s="13">
        <v>33493</v>
      </c>
      <c r="C28" s="14">
        <f>(B28/B32)*100</f>
        <v>44.052927172526275</v>
      </c>
      <c r="D28" s="13">
        <v>29518</v>
      </c>
      <c r="E28" s="14">
        <f>(D28/D32)*100</f>
        <v>45.071153728699684</v>
      </c>
      <c r="F28" s="13">
        <v>3967</v>
      </c>
      <c r="G28" s="14">
        <f>F28/F32*100</f>
        <v>37.727056585829764</v>
      </c>
      <c r="H28" s="25">
        <v>33389</v>
      </c>
      <c r="I28" s="26">
        <f>(H28/H32)*100</f>
        <v>46.281690531305877</v>
      </c>
      <c r="J28" s="25">
        <v>30038</v>
      </c>
      <c r="K28" s="27">
        <f>(J28/J32)*100</f>
        <v>47.106608537465107</v>
      </c>
      <c r="L28" s="13">
        <v>3347</v>
      </c>
      <c r="M28" s="14">
        <f>(L28/L32)*100</f>
        <v>40.035885167464116</v>
      </c>
    </row>
    <row r="29" spans="1:13" ht="14.25" x14ac:dyDescent="0.2">
      <c r="A29" s="10" t="s">
        <v>20</v>
      </c>
      <c r="B29" s="13">
        <v>20570</v>
      </c>
      <c r="C29" s="14">
        <f>(B29/B32)*100</f>
        <v>27.0554656775704</v>
      </c>
      <c r="D29" s="13">
        <v>18074</v>
      </c>
      <c r="E29" s="14">
        <f>(D29/D32)*100</f>
        <v>27.597263787943564</v>
      </c>
      <c r="F29" s="13">
        <v>2489</v>
      </c>
      <c r="G29" s="14">
        <f>F29/F32*100</f>
        <v>23.67094626723728</v>
      </c>
      <c r="H29" s="25">
        <v>19576</v>
      </c>
      <c r="I29" s="26">
        <f>(H29/H32)*100</f>
        <v>27.134995772285599</v>
      </c>
      <c r="J29" s="25">
        <v>17551</v>
      </c>
      <c r="K29" s="27">
        <f>(J29/J32)*100</f>
        <v>27.524072389674746</v>
      </c>
      <c r="L29" s="13">
        <v>2023</v>
      </c>
      <c r="M29" s="14">
        <f>(L29/L32)*100</f>
        <v>24.198564593301437</v>
      </c>
    </row>
    <row r="30" spans="1:13" ht="14.25" x14ac:dyDescent="0.2">
      <c r="A30" s="10" t="s">
        <v>21</v>
      </c>
      <c r="B30" s="13">
        <v>16805</v>
      </c>
      <c r="C30" s="14">
        <f>(B30/B32)*100</f>
        <v>22.103407910139552</v>
      </c>
      <c r="D30" s="13">
        <v>13731</v>
      </c>
      <c r="E30" s="14">
        <f>(D30/D32)*100</f>
        <v>20.965919501618519</v>
      </c>
      <c r="F30" s="13">
        <v>3068</v>
      </c>
      <c r="G30" s="14">
        <f>F30/F32*100</f>
        <v>29.177365668093202</v>
      </c>
      <c r="H30" s="25">
        <v>14667</v>
      </c>
      <c r="I30" s="26">
        <f>(H30/H32)*100</f>
        <v>20.330454791178632</v>
      </c>
      <c r="J30" s="25">
        <v>12322</v>
      </c>
      <c r="K30" s="27">
        <f>(J30/J32)*100</f>
        <v>19.323777561710003</v>
      </c>
      <c r="L30" s="13">
        <v>2338</v>
      </c>
      <c r="M30" s="14">
        <f>(L30/L32)*100</f>
        <v>27.966507177033495</v>
      </c>
    </row>
    <row r="31" spans="1:13" x14ac:dyDescent="0.25">
      <c r="A31" s="12" t="s">
        <v>22</v>
      </c>
      <c r="B31" s="13">
        <v>2839</v>
      </c>
      <c r="C31" s="14">
        <f>(B31/B32)*100</f>
        <v>3.73410146128451</v>
      </c>
      <c r="D31" s="13">
        <v>2028</v>
      </c>
      <c r="E31" s="14">
        <f>(D31/D32)*100</f>
        <v>3.0965614120808649</v>
      </c>
      <c r="F31" s="13">
        <v>810</v>
      </c>
      <c r="G31" s="14">
        <f>F31/F32*100</f>
        <v>7.7032810271041363</v>
      </c>
      <c r="H31" s="28">
        <v>2124</v>
      </c>
      <c r="I31" s="29">
        <f>(H31/H32)*100</f>
        <v>2.9441525858364637</v>
      </c>
      <c r="J31" s="28">
        <v>1652</v>
      </c>
      <c r="K31" s="30">
        <f>(J31/J32)*100</f>
        <v>2.5907223285136278</v>
      </c>
      <c r="L31" s="13">
        <v>469</v>
      </c>
      <c r="M31" s="16">
        <f>(L31/L32)*100</f>
        <v>5.6100478468899517</v>
      </c>
    </row>
    <row r="32" spans="1:13" ht="18" customHeight="1" x14ac:dyDescent="0.2">
      <c r="A32" s="11" t="s">
        <v>6</v>
      </c>
      <c r="B32" s="21">
        <v>76029</v>
      </c>
      <c r="C32" s="20">
        <v>100</v>
      </c>
      <c r="D32" s="22">
        <v>65492</v>
      </c>
      <c r="E32" s="20">
        <f>SUM(E27:E31)</f>
        <v>99.999999999999986</v>
      </c>
      <c r="F32" s="22">
        <v>10515</v>
      </c>
      <c r="G32" s="20">
        <v>100</v>
      </c>
      <c r="H32" s="31">
        <v>72143</v>
      </c>
      <c r="I32" s="32">
        <f>SUM(I27:I31)</f>
        <v>100</v>
      </c>
      <c r="J32" s="31">
        <v>63766</v>
      </c>
      <c r="K32" s="32">
        <f>SUM(K27:K31)</f>
        <v>99.999999999999986</v>
      </c>
      <c r="L32" s="22">
        <v>8360</v>
      </c>
      <c r="M32" s="18">
        <f>SUM(M27:M31)</f>
        <v>100</v>
      </c>
    </row>
    <row r="33" spans="1:9" s="34" customFormat="1" x14ac:dyDescent="0.25">
      <c r="A33" s="35" t="s">
        <v>37</v>
      </c>
      <c r="B33" s="33"/>
      <c r="C33" s="33"/>
      <c r="D33" s="33"/>
      <c r="E33" s="33"/>
      <c r="F33" s="33"/>
    </row>
    <row r="34" spans="1:9" s="23" customFormat="1" ht="15.75" customHeight="1" x14ac:dyDescent="0.25">
      <c r="A34" s="46" t="s">
        <v>38</v>
      </c>
      <c r="B34" s="24"/>
      <c r="C34" s="24"/>
      <c r="D34" s="24"/>
      <c r="E34" s="24"/>
      <c r="F34" s="24"/>
      <c r="G34" s="24"/>
      <c r="H34" s="24"/>
      <c r="I34" s="24"/>
    </row>
    <row r="36" spans="1:9" x14ac:dyDescent="0.25">
      <c r="E36" s="4"/>
    </row>
  </sheetData>
  <mergeCells count="10">
    <mergeCell ref="A3:A4"/>
    <mergeCell ref="H3:L3"/>
    <mergeCell ref="A1:M2"/>
    <mergeCell ref="B3:G3"/>
    <mergeCell ref="B4:C4"/>
    <mergeCell ref="D4:E4"/>
    <mergeCell ref="F4:G4"/>
    <mergeCell ref="H4:I4"/>
    <mergeCell ref="J4:K4"/>
    <mergeCell ref="L4:M4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A1.3-9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friedrich</cp:lastModifiedBy>
  <cp:lastPrinted>2013-02-28T09:53:33Z</cp:lastPrinted>
  <dcterms:created xsi:type="dcterms:W3CDTF">2010-10-29T12:03:34Z</dcterms:created>
  <dcterms:modified xsi:type="dcterms:W3CDTF">2013-03-08T16:23:42Z</dcterms:modified>
</cp:coreProperties>
</file>