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792" windowHeight="11592" tabRatio="868"/>
  </bookViews>
  <sheets>
    <sheet name="A1.3-7" sheetId="10" r:id="rId1"/>
  </sheets>
  <definedNames>
    <definedName name="_xlnm.Print_Area" localSheetId="0">'A1.3-7'!#REF!</definedName>
  </definedNames>
  <calcPr calcId="145621" concurrentCalc="0"/>
</workbook>
</file>

<file path=xl/calcChain.xml><?xml version="1.0" encoding="utf-8"?>
<calcChain xmlns="http://schemas.openxmlformats.org/spreadsheetml/2006/main">
  <c r="K17" i="10" l="1"/>
  <c r="K18" i="10"/>
  <c r="K22" i="10"/>
  <c r="K23" i="10"/>
  <c r="K24" i="10"/>
  <c r="K25" i="10"/>
  <c r="K26" i="10"/>
  <c r="I17" i="10"/>
  <c r="I18" i="10"/>
  <c r="I22" i="10"/>
  <c r="I23" i="10"/>
  <c r="I24" i="10"/>
  <c r="I25" i="10"/>
  <c r="I26" i="10"/>
  <c r="F17" i="10"/>
  <c r="G17" i="10"/>
  <c r="F18" i="10"/>
  <c r="G18" i="10"/>
  <c r="F22" i="10"/>
  <c r="G22" i="10"/>
  <c r="F23" i="10"/>
  <c r="G23" i="10"/>
  <c r="F24" i="10"/>
  <c r="G24" i="10"/>
  <c r="F25" i="10"/>
  <c r="G25" i="10"/>
  <c r="G26" i="10"/>
  <c r="E17" i="10"/>
  <c r="E18" i="10"/>
  <c r="E22" i="10"/>
  <c r="E23" i="10"/>
  <c r="E24" i="10"/>
  <c r="E25" i="10"/>
  <c r="E26" i="10"/>
  <c r="C17" i="10"/>
  <c r="C18" i="10"/>
  <c r="C22" i="10"/>
  <c r="C23" i="10"/>
  <c r="C24" i="10"/>
  <c r="C25" i="10"/>
  <c r="C26" i="10"/>
  <c r="K21" i="10"/>
  <c r="I21" i="10"/>
  <c r="F21" i="10"/>
  <c r="G21" i="10"/>
  <c r="E21" i="10"/>
  <c r="C21" i="10"/>
  <c r="K20" i="10"/>
  <c r="I20" i="10"/>
  <c r="F20" i="10"/>
  <c r="G20" i="10"/>
  <c r="E20" i="10"/>
  <c r="C20" i="10"/>
  <c r="K15" i="10"/>
  <c r="I15" i="10"/>
  <c r="G15" i="10"/>
  <c r="E15" i="10"/>
  <c r="C15" i="10"/>
  <c r="K14" i="10"/>
  <c r="I14" i="10"/>
  <c r="G14" i="10"/>
  <c r="E14" i="10"/>
  <c r="C14" i="10"/>
  <c r="K13" i="10"/>
  <c r="I13" i="10"/>
  <c r="G13" i="10"/>
  <c r="E13" i="10"/>
  <c r="C13" i="10"/>
  <c r="K12" i="10"/>
  <c r="I12" i="10"/>
  <c r="G12" i="10"/>
  <c r="E12" i="10"/>
  <c r="C12" i="10"/>
  <c r="K11" i="10"/>
  <c r="I11" i="10"/>
  <c r="G11" i="10"/>
  <c r="E11" i="10"/>
  <c r="C11" i="10"/>
  <c r="K10" i="10"/>
  <c r="I10" i="10"/>
  <c r="G10" i="10"/>
  <c r="E10" i="10"/>
  <c r="C10" i="10"/>
  <c r="K8" i="10"/>
  <c r="I8" i="10"/>
  <c r="G8" i="10"/>
  <c r="E8" i="10"/>
  <c r="C8" i="10"/>
  <c r="K7" i="10"/>
  <c r="I7" i="10"/>
  <c r="G7" i="10"/>
  <c r="E7" i="10"/>
  <c r="C7" i="10"/>
</calcChain>
</file>

<file path=xl/sharedStrings.xml><?xml version="1.0" encoding="utf-8"?>
<sst xmlns="http://schemas.openxmlformats.org/spreadsheetml/2006/main" count="42" uniqueCount="34">
  <si>
    <t>in %</t>
  </si>
  <si>
    <t>Insgesamt</t>
  </si>
  <si>
    <t>Geschlecht</t>
  </si>
  <si>
    <t>männlich</t>
  </si>
  <si>
    <t>weiblich</t>
  </si>
  <si>
    <t>Schulabschluss</t>
  </si>
  <si>
    <t>ohne Hauptschulabschluss</t>
  </si>
  <si>
    <t>Hauptschulabschluss</t>
  </si>
  <si>
    <t>Realschulabschluss</t>
  </si>
  <si>
    <t>Fachhochschulreife</t>
  </si>
  <si>
    <t>allgemeine Hochschulreife</t>
  </si>
  <si>
    <t>darunter:</t>
  </si>
  <si>
    <t>Erwerbstätigkeit</t>
  </si>
  <si>
    <t>keine Angabe</t>
  </si>
  <si>
    <t>Art des Verbleibs</t>
  </si>
  <si>
    <t>absolut</t>
  </si>
  <si>
    <t>ohne Angabe eines Verbleibs</t>
  </si>
  <si>
    <t>Fördermaßnahmen</t>
  </si>
  <si>
    <t>gemeinnützige/soziale Dienste</t>
  </si>
  <si>
    <t xml:space="preserve">    Berufsausbildung gefördert</t>
  </si>
  <si>
    <t xml:space="preserve">    Berufsausbildung ungefördert</t>
  </si>
  <si>
    <t>davon:</t>
  </si>
  <si>
    <t>Berufsausbildung</t>
  </si>
  <si>
    <t>Schule/Studium/Praktikum</t>
  </si>
  <si>
    <t>Schulabgang 
im Vorvorjahr
oder noch früher</t>
  </si>
  <si>
    <t>Schulabgang
 im Vorjahr</t>
  </si>
  <si>
    <t>Schulabgang vor 
dem Berichtsjahr</t>
  </si>
  <si>
    <t>Schulabgang im Berichtsjahr</t>
  </si>
  <si>
    <t>Schulabgangsjahr</t>
  </si>
  <si>
    <t>Insgesamt*</t>
  </si>
  <si>
    <t>Merkmale der Bewerber/-innen</t>
  </si>
  <si>
    <t>* Im Berichtsjahr 2011/2012 war für insgesamt 1.309 Bewerber/-innen keine Angabe zum Schulabgangsjahr vorhanden.</t>
  </si>
  <si>
    <t>Tabelle A1.3-7: Geschlecht, Schulabschluss und Verbleib der im Berichtsjahr 2011/2012 gemeldeten Bewerber/-innen nach Schulabgangsjahr - neue Länder</t>
  </si>
  <si>
    <t>Quelle: Bundesagentur für Arbeit;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</si>
</sst>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  <numFmt numFmtId="177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.5"/>
      <name val="Arial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5" fillId="0" borderId="0"/>
    <xf numFmtId="166" fontId="6" fillId="0" borderId="0"/>
    <xf numFmtId="49" fontId="6" fillId="0" borderId="0"/>
    <xf numFmtId="167" fontId="3" fillId="0" borderId="0">
      <alignment horizontal="center"/>
    </xf>
    <xf numFmtId="168" fontId="6" fillId="0" borderId="0"/>
    <xf numFmtId="169" fontId="3" fillId="0" borderId="0"/>
    <xf numFmtId="170" fontId="3" fillId="0" borderId="0"/>
    <xf numFmtId="171" fontId="3" fillId="0" borderId="0"/>
    <xf numFmtId="172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6" fontId="3" fillId="0" borderId="0">
      <alignment horizontal="center"/>
    </xf>
    <xf numFmtId="44" fontId="3" fillId="0" borderId="0" applyFont="0" applyFill="0" applyBorder="0" applyAlignment="0" applyProtection="0"/>
    <xf numFmtId="0" fontId="7" fillId="0" borderId="15" applyFont="0" applyBorder="0" applyAlignment="0"/>
    <xf numFmtId="1" fontId="1" fillId="4" borderId="7">
      <alignment horizontal="right"/>
    </xf>
    <xf numFmtId="0" fontId="3" fillId="0" borderId="0"/>
    <xf numFmtId="0" fontId="8" fillId="0" borderId="0"/>
    <xf numFmtId="165" fontId="9" fillId="0" borderId="0">
      <alignment horizontal="center" vertical="center"/>
    </xf>
    <xf numFmtId="0" fontId="3" fillId="0" borderId="0"/>
  </cellStyleXfs>
  <cellXfs count="106">
    <xf numFmtId="0" fontId="0" fillId="0" borderId="0" xfId="0"/>
    <xf numFmtId="0" fontId="0" fillId="0" borderId="0" xfId="0" applyAlignment="1"/>
    <xf numFmtId="0" fontId="8" fillId="0" borderId="0" xfId="19"/>
    <xf numFmtId="0" fontId="2" fillId="0" borderId="0" xfId="0" applyFont="1"/>
    <xf numFmtId="0" fontId="0" fillId="0" borderId="0" xfId="0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6" borderId="3" xfId="0" applyFont="1" applyFill="1" applyBorder="1" applyAlignment="1">
      <alignment vertical="center"/>
    </xf>
    <xf numFmtId="3" fontId="2" fillId="8" borderId="9" xfId="0" applyNumberFormat="1" applyFont="1" applyFill="1" applyBorder="1" applyAlignment="1">
      <alignment vertical="center"/>
    </xf>
    <xf numFmtId="177" fontId="2" fillId="8" borderId="8" xfId="0" applyNumberFormat="1" applyFont="1" applyFill="1" applyBorder="1" applyAlignment="1">
      <alignment vertical="center"/>
    </xf>
    <xf numFmtId="3" fontId="2" fillId="7" borderId="9" xfId="0" applyNumberFormat="1" applyFont="1" applyFill="1" applyBorder="1" applyAlignment="1">
      <alignment vertical="center"/>
    </xf>
    <xf numFmtId="177" fontId="2" fillId="7" borderId="8" xfId="0" applyNumberFormat="1" applyFont="1" applyFill="1" applyBorder="1" applyAlignment="1">
      <alignment vertical="center"/>
    </xf>
    <xf numFmtId="3" fontId="2" fillId="5" borderId="0" xfId="0" applyNumberFormat="1" applyFont="1" applyFill="1" applyAlignment="1">
      <alignment vertical="center"/>
    </xf>
    <xf numFmtId="177" fontId="2" fillId="5" borderId="8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vertical="center"/>
    </xf>
    <xf numFmtId="177" fontId="2" fillId="3" borderId="8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177" fontId="2" fillId="2" borderId="8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8" borderId="9" xfId="0" applyNumberFormat="1" applyFont="1" applyFill="1" applyBorder="1" applyAlignment="1">
      <alignment horizontal="right" vertical="center" indent="1"/>
    </xf>
    <xf numFmtId="164" fontId="2" fillId="8" borderId="8" xfId="0" applyNumberFormat="1" applyFont="1" applyFill="1" applyBorder="1" applyAlignment="1">
      <alignment horizontal="right" vertical="center" indent="1"/>
    </xf>
    <xf numFmtId="3" fontId="2" fillId="7" borderId="9" xfId="0" applyNumberFormat="1" applyFont="1" applyFill="1" applyBorder="1" applyAlignment="1">
      <alignment horizontal="right" vertical="center" indent="1"/>
    </xf>
    <xf numFmtId="164" fontId="2" fillId="7" borderId="8" xfId="0" applyNumberFormat="1" applyFont="1" applyFill="1" applyBorder="1" applyAlignment="1">
      <alignment horizontal="right" vertical="center" indent="1"/>
    </xf>
    <xf numFmtId="3" fontId="2" fillId="5" borderId="0" xfId="0" applyNumberFormat="1" applyFont="1" applyFill="1" applyAlignment="1">
      <alignment horizontal="right" vertical="center" indent="1"/>
    </xf>
    <xf numFmtId="164" fontId="2" fillId="5" borderId="8" xfId="0" applyNumberFormat="1" applyFont="1" applyFill="1" applyBorder="1" applyAlignment="1">
      <alignment horizontal="right" vertical="center" indent="1"/>
    </xf>
    <xf numFmtId="3" fontId="2" fillId="3" borderId="9" xfId="0" applyNumberFormat="1" applyFont="1" applyFill="1" applyBorder="1" applyAlignment="1">
      <alignment horizontal="right" vertical="center" indent="1"/>
    </xf>
    <xf numFmtId="164" fontId="2" fillId="3" borderId="8" xfId="0" applyNumberFormat="1" applyFont="1" applyFill="1" applyBorder="1" applyAlignment="1">
      <alignment horizontal="right" vertical="center" indent="1"/>
    </xf>
    <xf numFmtId="3" fontId="2" fillId="2" borderId="9" xfId="0" applyNumberFormat="1" applyFont="1" applyFill="1" applyBorder="1" applyAlignment="1">
      <alignment horizontal="right" vertical="center" indent="1"/>
    </xf>
    <xf numFmtId="164" fontId="2" fillId="2" borderId="8" xfId="0" applyNumberFormat="1" applyFont="1" applyFill="1" applyBorder="1" applyAlignment="1">
      <alignment horizontal="right" vertical="center" indent="1"/>
    </xf>
    <xf numFmtId="0" fontId="2" fillId="0" borderId="5" xfId="0" applyFont="1" applyBorder="1" applyAlignment="1">
      <alignment vertical="center"/>
    </xf>
    <xf numFmtId="3" fontId="2" fillId="8" borderId="12" xfId="0" applyNumberFormat="1" applyFont="1" applyFill="1" applyBorder="1" applyAlignment="1">
      <alignment horizontal="right" vertical="center" indent="1"/>
    </xf>
    <xf numFmtId="164" fontId="2" fillId="8" borderId="11" xfId="0" applyNumberFormat="1" applyFont="1" applyFill="1" applyBorder="1" applyAlignment="1">
      <alignment horizontal="right" vertical="center" indent="1"/>
    </xf>
    <xf numFmtId="3" fontId="2" fillId="7" borderId="12" xfId="0" applyNumberFormat="1" applyFont="1" applyFill="1" applyBorder="1" applyAlignment="1">
      <alignment horizontal="right" vertical="center" indent="1"/>
    </xf>
    <xf numFmtId="164" fontId="2" fillId="7" borderId="11" xfId="0" applyNumberFormat="1" applyFont="1" applyFill="1" applyBorder="1" applyAlignment="1">
      <alignment horizontal="right" vertical="center" indent="1"/>
    </xf>
    <xf numFmtId="3" fontId="2" fillId="5" borderId="10" xfId="0" applyNumberFormat="1" applyFont="1" applyFill="1" applyBorder="1" applyAlignment="1">
      <alignment horizontal="right" vertical="center" indent="1"/>
    </xf>
    <xf numFmtId="164" fontId="2" fillId="5" borderId="11" xfId="0" applyNumberFormat="1" applyFont="1" applyFill="1" applyBorder="1" applyAlignment="1">
      <alignment horizontal="right" vertical="center" indent="1"/>
    </xf>
    <xf numFmtId="3" fontId="2" fillId="3" borderId="12" xfId="0" applyNumberFormat="1" applyFont="1" applyFill="1" applyBorder="1" applyAlignment="1">
      <alignment horizontal="right" vertical="center" indent="1"/>
    </xf>
    <xf numFmtId="164" fontId="2" fillId="3" borderId="11" xfId="0" applyNumberFormat="1" applyFont="1" applyFill="1" applyBorder="1" applyAlignment="1">
      <alignment horizontal="right" vertical="center" indent="1"/>
    </xf>
    <xf numFmtId="3" fontId="2" fillId="2" borderId="12" xfId="0" applyNumberFormat="1" applyFont="1" applyFill="1" applyBorder="1" applyAlignment="1">
      <alignment horizontal="right" vertical="center" indent="1"/>
    </xf>
    <xf numFmtId="164" fontId="2" fillId="2" borderId="11" xfId="0" applyNumberFormat="1" applyFont="1" applyFill="1" applyBorder="1" applyAlignment="1">
      <alignment horizontal="right" vertical="center" indent="1"/>
    </xf>
    <xf numFmtId="0" fontId="2" fillId="7" borderId="3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7" borderId="5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3" fontId="10" fillId="8" borderId="9" xfId="0" applyNumberFormat="1" applyFont="1" applyFill="1" applyBorder="1" applyAlignment="1">
      <alignment horizontal="right" vertical="center" indent="1"/>
    </xf>
    <xf numFmtId="164" fontId="10" fillId="8" borderId="8" xfId="0" applyNumberFormat="1" applyFont="1" applyFill="1" applyBorder="1" applyAlignment="1">
      <alignment horizontal="right" vertical="center" indent="1"/>
    </xf>
    <xf numFmtId="164" fontId="10" fillId="7" borderId="8" xfId="0" applyNumberFormat="1" applyFont="1" applyFill="1" applyBorder="1" applyAlignment="1">
      <alignment horizontal="right" vertical="center" indent="1"/>
    </xf>
    <xf numFmtId="164" fontId="10" fillId="5" borderId="8" xfId="0" applyNumberFormat="1" applyFont="1" applyFill="1" applyBorder="1" applyAlignment="1">
      <alignment horizontal="right" vertical="center" indent="1"/>
    </xf>
    <xf numFmtId="3" fontId="10" fillId="3" borderId="9" xfId="0" applyNumberFormat="1" applyFont="1" applyFill="1" applyBorder="1" applyAlignment="1">
      <alignment horizontal="right" vertical="center" indent="1"/>
    </xf>
    <xf numFmtId="164" fontId="10" fillId="3" borderId="8" xfId="0" applyNumberFormat="1" applyFont="1" applyFill="1" applyBorder="1" applyAlignment="1">
      <alignment horizontal="right" vertical="center" indent="1"/>
    </xf>
    <xf numFmtId="3" fontId="10" fillId="2" borderId="9" xfId="0" applyNumberFormat="1" applyFont="1" applyFill="1" applyBorder="1" applyAlignment="1">
      <alignment horizontal="right" vertical="center" indent="1"/>
    </xf>
    <xf numFmtId="164" fontId="10" fillId="2" borderId="8" xfId="0" applyNumberFormat="1" applyFont="1" applyFill="1" applyBorder="1" applyAlignment="1">
      <alignment horizontal="right" vertical="center" indent="1"/>
    </xf>
    <xf numFmtId="0" fontId="2" fillId="7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5" fontId="4" fillId="7" borderId="6" xfId="0" applyNumberFormat="1" applyFont="1" applyFill="1" applyBorder="1" applyAlignment="1">
      <alignment horizontal="right" vertical="center" indent="1"/>
    </xf>
    <xf numFmtId="3" fontId="4" fillId="5" borderId="7" xfId="0" applyNumberFormat="1" applyFont="1" applyFill="1" applyBorder="1" applyAlignment="1">
      <alignment horizontal="right" vertical="center" indent="1"/>
    </xf>
    <xf numFmtId="3" fontId="4" fillId="3" borderId="7" xfId="0" applyNumberFormat="1" applyFont="1" applyFill="1" applyBorder="1" applyAlignment="1">
      <alignment horizontal="right" vertical="center" indent="1"/>
    </xf>
    <xf numFmtId="165" fontId="4" fillId="3" borderId="6" xfId="0" applyNumberFormat="1" applyFont="1" applyFill="1" applyBorder="1" applyAlignment="1">
      <alignment horizontal="right" vertical="center" indent="1"/>
    </xf>
    <xf numFmtId="3" fontId="4" fillId="2" borderId="7" xfId="0" applyNumberFormat="1" applyFont="1" applyFill="1" applyBorder="1" applyAlignment="1">
      <alignment horizontal="right" vertical="center" indent="1"/>
    </xf>
    <xf numFmtId="165" fontId="4" fillId="2" borderId="6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7" borderId="9" xfId="0" applyNumberFormat="1" applyFont="1" applyFill="1" applyBorder="1" applyAlignment="1">
      <alignment horizontal="right" vertical="center" indent="1"/>
    </xf>
    <xf numFmtId="3" fontId="4" fillId="8" borderId="7" xfId="0" applyNumberFormat="1" applyFont="1" applyFill="1" applyBorder="1" applyAlignment="1">
      <alignment horizontal="right" vertical="center" indent="1"/>
    </xf>
    <xf numFmtId="165" fontId="4" fillId="8" borderId="6" xfId="0" applyNumberFormat="1" applyFont="1" applyFill="1" applyBorder="1" applyAlignment="1">
      <alignment horizontal="right" vertical="center" indent="1"/>
    </xf>
    <xf numFmtId="3" fontId="4" fillId="7" borderId="7" xfId="0" applyNumberFormat="1" applyFont="1" applyFill="1" applyBorder="1" applyAlignment="1">
      <alignment horizontal="right" vertical="center" indent="1"/>
    </xf>
    <xf numFmtId="165" fontId="4" fillId="5" borderId="6" xfId="0" applyNumberFormat="1" applyFont="1" applyFill="1" applyBorder="1" applyAlignment="1">
      <alignment horizontal="right" vertical="center" indent="1"/>
    </xf>
    <xf numFmtId="0" fontId="4" fillId="7" borderId="1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/>
    </xf>
    <xf numFmtId="0" fontId="0" fillId="7" borderId="7" xfId="0" applyFill="1" applyBorder="1"/>
    <xf numFmtId="0" fontId="0" fillId="7" borderId="6" xfId="0" applyFill="1" applyBorder="1"/>
    <xf numFmtId="0" fontId="4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</cellXfs>
  <cellStyles count="22">
    <cellStyle name="0mitP" xfId="3"/>
    <cellStyle name="0ohneP" xfId="4"/>
    <cellStyle name="10mitP" xfId="5"/>
    <cellStyle name="1mitP" xfId="6"/>
    <cellStyle name="3mitP" xfId="7"/>
    <cellStyle name="3ohneP" xfId="8"/>
    <cellStyle name="4mitP" xfId="9"/>
    <cellStyle name="6mitP" xfId="10"/>
    <cellStyle name="6ohneP" xfId="11"/>
    <cellStyle name="7mitP" xfId="12"/>
    <cellStyle name="9mitP" xfId="13"/>
    <cellStyle name="9ohneP" xfId="14"/>
    <cellStyle name="Euro" xfId="15"/>
    <cellStyle name="nf2" xfId="16"/>
    <cellStyle name="Normal_040831_KapaBedarf-AA_Hochfahrlogik_A2LL_KT" xfId="17"/>
    <cellStyle name="Standard" xfId="0" builtinId="0"/>
    <cellStyle name="Standard 2" xfId="1"/>
    <cellStyle name="Standard 2 2" xfId="2"/>
    <cellStyle name="Standard 2 2 2" xfId="18"/>
    <cellStyle name="Standard 2 2 2 2" xfId="19"/>
    <cellStyle name="Standard 2 3" xfId="21"/>
    <cellStyle name="Tsd" xfId="20"/>
  </cellStyles>
  <dxfs count="0"/>
  <tableStyles count="0" defaultTableStyle="TableStyleMedium9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M24" sqref="M24"/>
    </sheetView>
  </sheetViews>
  <sheetFormatPr baseColWidth="10" defaultColWidth="11.44140625" defaultRowHeight="13.2" x14ac:dyDescent="0.25"/>
  <cols>
    <col min="1" max="1" width="29.33203125" style="2" customWidth="1"/>
    <col min="2" max="2" width="10.6640625" style="2" customWidth="1"/>
    <col min="3" max="3" width="8.6640625" style="2" customWidth="1"/>
    <col min="4" max="4" width="10.6640625" style="2" customWidth="1"/>
    <col min="5" max="5" width="8.6640625" style="2" customWidth="1"/>
    <col min="6" max="6" width="10.6640625" style="2" customWidth="1"/>
    <col min="7" max="7" width="8.6640625" style="2" customWidth="1"/>
    <col min="8" max="8" width="10.6640625" style="2" customWidth="1"/>
    <col min="9" max="9" width="8.6640625" style="2" customWidth="1"/>
    <col min="10" max="10" width="10.6640625" style="2" customWidth="1"/>
    <col min="11" max="11" width="8.6640625" style="2" customWidth="1"/>
    <col min="12" max="12" width="15.44140625" style="2" customWidth="1"/>
    <col min="13" max="16384" width="11.44140625" style="2"/>
  </cols>
  <sheetData>
    <row r="1" spans="1:14" customFormat="1" ht="33" customHeight="1" x14ac:dyDescent="0.3">
      <c r="A1" s="89" t="s">
        <v>32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4" customFormat="1" ht="15" customHeight="1" x14ac:dyDescent="0.3">
      <c r="A2" s="77" t="s">
        <v>30</v>
      </c>
      <c r="B2" s="82" t="s">
        <v>29</v>
      </c>
      <c r="C2" s="83"/>
      <c r="D2" s="90" t="s">
        <v>28</v>
      </c>
      <c r="E2" s="91"/>
      <c r="F2" s="91"/>
      <c r="G2" s="91"/>
      <c r="H2" s="91"/>
      <c r="I2" s="91"/>
      <c r="J2" s="91"/>
      <c r="K2" s="92"/>
      <c r="L2" s="4"/>
      <c r="M2" s="4"/>
      <c r="N2" s="1"/>
    </row>
    <row r="3" spans="1:14" customFormat="1" ht="15" customHeight="1" x14ac:dyDescent="0.3">
      <c r="A3" s="78"/>
      <c r="B3" s="84"/>
      <c r="C3" s="85"/>
      <c r="D3" s="93" t="s">
        <v>27</v>
      </c>
      <c r="E3" s="94"/>
      <c r="F3" s="97" t="s">
        <v>26</v>
      </c>
      <c r="G3" s="98"/>
      <c r="H3" s="101" t="s">
        <v>11</v>
      </c>
      <c r="I3" s="102"/>
      <c r="J3" s="102"/>
      <c r="K3" s="103"/>
    </row>
    <row r="4" spans="1:14" customFormat="1" ht="42.6" customHeight="1" x14ac:dyDescent="0.3">
      <c r="A4" s="78"/>
      <c r="B4" s="86"/>
      <c r="C4" s="87"/>
      <c r="D4" s="95"/>
      <c r="E4" s="96"/>
      <c r="F4" s="99"/>
      <c r="G4" s="100"/>
      <c r="H4" s="104" t="s">
        <v>25</v>
      </c>
      <c r="I4" s="105"/>
      <c r="J4" s="80" t="s">
        <v>24</v>
      </c>
      <c r="K4" s="81"/>
    </row>
    <row r="5" spans="1:14" s="15" customFormat="1" ht="15" customHeight="1" x14ac:dyDescent="0.3">
      <c r="A5" s="79"/>
      <c r="B5" s="5" t="s">
        <v>15</v>
      </c>
      <c r="C5" s="6" t="s">
        <v>0</v>
      </c>
      <c r="D5" s="7" t="s">
        <v>15</v>
      </c>
      <c r="E5" s="8" t="s">
        <v>0</v>
      </c>
      <c r="F5" s="9" t="s">
        <v>15</v>
      </c>
      <c r="G5" s="10" t="s">
        <v>0</v>
      </c>
      <c r="H5" s="11" t="s">
        <v>15</v>
      </c>
      <c r="I5" s="12" t="s">
        <v>0</v>
      </c>
      <c r="J5" s="13" t="s">
        <v>15</v>
      </c>
      <c r="K5" s="14" t="s">
        <v>0</v>
      </c>
    </row>
    <row r="6" spans="1:14" s="15" customFormat="1" ht="15" customHeight="1" x14ac:dyDescent="0.25">
      <c r="A6" s="16" t="s">
        <v>2</v>
      </c>
      <c r="B6" s="17"/>
      <c r="C6" s="18"/>
      <c r="D6" s="19"/>
      <c r="E6" s="20"/>
      <c r="F6" s="21"/>
      <c r="G6" s="22"/>
      <c r="H6" s="23"/>
      <c r="I6" s="24"/>
      <c r="J6" s="25"/>
      <c r="K6" s="26"/>
    </row>
    <row r="7" spans="1:14" s="15" customFormat="1" ht="15" customHeight="1" x14ac:dyDescent="0.3">
      <c r="A7" s="27" t="s">
        <v>3</v>
      </c>
      <c r="B7" s="28">
        <v>51479</v>
      </c>
      <c r="C7" s="29">
        <f>PRODUCT(B7*100/B26)</f>
        <v>55.695723203756394</v>
      </c>
      <c r="D7" s="30">
        <v>25437</v>
      </c>
      <c r="E7" s="31">
        <f>PRODUCT(D7*100/D26)</f>
        <v>56.742287358629461</v>
      </c>
      <c r="F7" s="32">
        <v>25333</v>
      </c>
      <c r="G7" s="33">
        <f>PRODUCT(F7*100/F26)</f>
        <v>54.725540601844848</v>
      </c>
      <c r="H7" s="34">
        <v>8577</v>
      </c>
      <c r="I7" s="35">
        <f>PRODUCT(H7*100/H26)</f>
        <v>55.356912353168966</v>
      </c>
      <c r="J7" s="36">
        <v>16756</v>
      </c>
      <c r="K7" s="37">
        <f>PRODUCT(J7*100/J26)</f>
        <v>54.407896873072055</v>
      </c>
    </row>
    <row r="8" spans="1:14" s="15" customFormat="1" ht="15" customHeight="1" x14ac:dyDescent="0.25">
      <c r="A8" s="38" t="s">
        <v>4</v>
      </c>
      <c r="B8" s="39">
        <v>40950</v>
      </c>
      <c r="C8" s="40">
        <f>PRODUCT(B8*100/B26)</f>
        <v>44.304276796243606</v>
      </c>
      <c r="D8" s="41">
        <v>19392</v>
      </c>
      <c r="E8" s="42">
        <f>PRODUCT(D8*100/D26)</f>
        <v>43.257712641370539</v>
      </c>
      <c r="F8" s="43">
        <v>20958</v>
      </c>
      <c r="G8" s="44">
        <f>PRODUCT(F8*100/F26)</f>
        <v>45.274459398155152</v>
      </c>
      <c r="H8" s="45">
        <v>6917</v>
      </c>
      <c r="I8" s="46">
        <f>PRODUCT(H8*100/H26)</f>
        <v>44.643087646831034</v>
      </c>
      <c r="J8" s="47">
        <v>14041</v>
      </c>
      <c r="K8" s="48">
        <f>PRODUCT(J8*100/J26)</f>
        <v>45.592103126927945</v>
      </c>
    </row>
    <row r="9" spans="1:14" s="15" customFormat="1" ht="15" customHeight="1" x14ac:dyDescent="0.25">
      <c r="A9" s="16" t="s">
        <v>5</v>
      </c>
      <c r="B9" s="28"/>
      <c r="C9" s="29"/>
      <c r="D9" s="30"/>
      <c r="E9" s="31"/>
      <c r="F9" s="32"/>
      <c r="G9" s="33"/>
      <c r="H9" s="34"/>
      <c r="I9" s="35"/>
      <c r="J9" s="36"/>
      <c r="K9" s="37"/>
    </row>
    <row r="10" spans="1:14" s="15" customFormat="1" ht="15" customHeight="1" x14ac:dyDescent="0.25">
      <c r="A10" s="49" t="s">
        <v>6</v>
      </c>
      <c r="B10" s="28">
        <v>2849</v>
      </c>
      <c r="C10" s="29">
        <f>PRODUCT(B10*100/B26)</f>
        <v>3.0823659241147259</v>
      </c>
      <c r="D10" s="30">
        <v>546</v>
      </c>
      <c r="E10" s="31">
        <f>PRODUCT(D10*100/D26)</f>
        <v>1.2179615873653216</v>
      </c>
      <c r="F10" s="32">
        <v>2114</v>
      </c>
      <c r="G10" s="33">
        <f>PRODUCT(F10*100/F26)</f>
        <v>4.5667624376228639</v>
      </c>
      <c r="H10" s="34">
        <v>658</v>
      </c>
      <c r="I10" s="35">
        <f>PRODUCT(H10*100/H26)</f>
        <v>4.2468052149219053</v>
      </c>
      <c r="J10" s="36">
        <v>1456</v>
      </c>
      <c r="K10" s="37">
        <f>PRODUCT(J10*100/J26)</f>
        <v>4.7277332207682567</v>
      </c>
      <c r="L10" s="50"/>
      <c r="M10" s="51"/>
    </row>
    <row r="11" spans="1:14" s="15" customFormat="1" ht="15" customHeight="1" x14ac:dyDescent="0.25">
      <c r="A11" s="49" t="s">
        <v>7</v>
      </c>
      <c r="B11" s="28">
        <v>26161</v>
      </c>
      <c r="C11" s="29">
        <f>PRODUCT(B11*100/B26)</f>
        <v>28.303887308095945</v>
      </c>
      <c r="D11" s="30">
        <v>8926</v>
      </c>
      <c r="E11" s="31">
        <f>PRODUCT(D11*100/D26)</f>
        <v>19.911218184657255</v>
      </c>
      <c r="F11" s="32">
        <v>16775</v>
      </c>
      <c r="G11" s="33">
        <f>PRODUCT(F11*100/F26)</f>
        <v>36.238145643861657</v>
      </c>
      <c r="H11" s="34">
        <v>4802</v>
      </c>
      <c r="I11" s="35">
        <f>PRODUCT(H11*100/H26)</f>
        <v>30.992642313153478</v>
      </c>
      <c r="J11" s="36">
        <v>11973</v>
      </c>
      <c r="K11" s="37">
        <f>PRODUCT(J11*100/J26)</f>
        <v>38.877163360067541</v>
      </c>
      <c r="L11" s="50"/>
    </row>
    <row r="12" spans="1:14" s="15" customFormat="1" ht="15" customHeight="1" x14ac:dyDescent="0.25">
      <c r="A12" s="49" t="s">
        <v>8</v>
      </c>
      <c r="B12" s="28">
        <v>40150</v>
      </c>
      <c r="C12" s="29">
        <f>PRODUCT(B12*100/B26)</f>
        <v>43.438747579222969</v>
      </c>
      <c r="D12" s="30">
        <v>22858</v>
      </c>
      <c r="E12" s="31">
        <f>PRODUCT(D12*100/D26)</f>
        <v>50.989314952374578</v>
      </c>
      <c r="F12" s="32">
        <v>16987</v>
      </c>
      <c r="G12" s="33">
        <f>PRODUCT(F12*100/F26)</f>
        <v>36.696118035903311</v>
      </c>
      <c r="H12" s="34">
        <v>5143</v>
      </c>
      <c r="I12" s="35">
        <f>PRODUCT(H12*100/H26)</f>
        <v>33.193494255840967</v>
      </c>
      <c r="J12" s="36">
        <v>11844</v>
      </c>
      <c r="K12" s="37">
        <f>PRODUCT(J12*100/J26)</f>
        <v>38.458291392018701</v>
      </c>
      <c r="L12" s="50"/>
    </row>
    <row r="13" spans="1:14" s="15" customFormat="1" ht="15" customHeight="1" x14ac:dyDescent="0.25">
      <c r="A13" s="49" t="s">
        <v>9</v>
      </c>
      <c r="B13" s="28">
        <v>5927</v>
      </c>
      <c r="C13" s="29">
        <f>PRODUCT(B13*100/B26)</f>
        <v>6.4124895866016081</v>
      </c>
      <c r="D13" s="30">
        <v>3672</v>
      </c>
      <c r="E13" s="31">
        <f>PRODUCT(D13*100/D26)</f>
        <v>8.1911262798634805</v>
      </c>
      <c r="F13" s="32">
        <v>2225</v>
      </c>
      <c r="G13" s="33">
        <f>PRODUCT(F13*100/F26)</f>
        <v>4.8065498693050488</v>
      </c>
      <c r="H13" s="34">
        <v>1162</v>
      </c>
      <c r="I13" s="35">
        <f>PRODUCT(H13*100/H26)</f>
        <v>7.4996772944365562</v>
      </c>
      <c r="J13" s="36">
        <v>1063</v>
      </c>
      <c r="K13" s="37">
        <f>PRODUCT(J13*100/J26)</f>
        <v>3.4516348995031985</v>
      </c>
      <c r="L13" s="50"/>
    </row>
    <row r="14" spans="1:14" s="15" customFormat="1" ht="15" customHeight="1" x14ac:dyDescent="0.25">
      <c r="A14" s="49" t="s">
        <v>10</v>
      </c>
      <c r="B14" s="28">
        <v>12628</v>
      </c>
      <c r="C14" s="29">
        <f>PRODUCT(B14*100/B26)</f>
        <v>13.662378690670677</v>
      </c>
      <c r="D14" s="30">
        <v>8733</v>
      </c>
      <c r="E14" s="31">
        <f>PRODUCT(D14*100/D26)</f>
        <v>19.480693301211268</v>
      </c>
      <c r="F14" s="32">
        <v>3871</v>
      </c>
      <c r="G14" s="33">
        <f>PRODUCT(F14*100/F26)</f>
        <v>8.362316649024649</v>
      </c>
      <c r="H14" s="34">
        <v>2313</v>
      </c>
      <c r="I14" s="35">
        <f>PRODUCT(H14*100/H26)</f>
        <v>14.928359364915451</v>
      </c>
      <c r="J14" s="36">
        <v>1558</v>
      </c>
      <c r="K14" s="37">
        <f>PRODUCT(J14*100/J26)</f>
        <v>5.0589343117836156</v>
      </c>
      <c r="L14" s="50"/>
    </row>
    <row r="15" spans="1:14" s="15" customFormat="1" ht="15" customHeight="1" x14ac:dyDescent="0.25">
      <c r="A15" s="52" t="s">
        <v>13</v>
      </c>
      <c r="B15" s="39">
        <v>4714</v>
      </c>
      <c r="C15" s="40">
        <f>PRODUCT(B15*100/B26)</f>
        <v>5.100130911294074</v>
      </c>
      <c r="D15" s="41">
        <v>94</v>
      </c>
      <c r="E15" s="42">
        <f>PRODUCT(D15*100/D26)</f>
        <v>0.20968569452809566</v>
      </c>
      <c r="F15" s="43">
        <v>4319</v>
      </c>
      <c r="G15" s="44">
        <f>PRODUCT(F15*100/F26)</f>
        <v>9.3301073642824743</v>
      </c>
      <c r="H15" s="45">
        <v>1416</v>
      </c>
      <c r="I15" s="46">
        <f>PRODUCT(H15*100/H26)</f>
        <v>9.1390215567316382</v>
      </c>
      <c r="J15" s="47">
        <v>2903</v>
      </c>
      <c r="K15" s="48">
        <f>PRODUCT(J15*100/J26)</f>
        <v>9.4262428158586875</v>
      </c>
      <c r="L15" s="50"/>
    </row>
    <row r="16" spans="1:14" s="15" customFormat="1" ht="15" customHeight="1" x14ac:dyDescent="0.25">
      <c r="A16" s="16" t="s">
        <v>14</v>
      </c>
      <c r="B16" s="28"/>
      <c r="C16" s="29"/>
      <c r="D16" s="30"/>
      <c r="E16" s="31"/>
      <c r="F16" s="32"/>
      <c r="G16" s="33"/>
      <c r="H16" s="34"/>
      <c r="I16" s="35"/>
      <c r="J16" s="36"/>
      <c r="K16" s="37"/>
      <c r="L16" s="50"/>
    </row>
    <row r="17" spans="1:12" s="15" customFormat="1" ht="15" customHeight="1" x14ac:dyDescent="0.25">
      <c r="A17" s="49" t="s">
        <v>23</v>
      </c>
      <c r="B17" s="28">
        <v>9508</v>
      </c>
      <c r="C17" s="29">
        <f>PRODUCT(B17*100/B26)</f>
        <v>10.286814744290211</v>
      </c>
      <c r="D17" s="30">
        <v>8386</v>
      </c>
      <c r="E17" s="31">
        <f>PRODUCT(D17*100/D26)</f>
        <v>18.706640790559682</v>
      </c>
      <c r="F17" s="32">
        <f>SUM(H17,J17)</f>
        <v>1058</v>
      </c>
      <c r="G17" s="33">
        <f>PRODUCT(F17*100/F26)</f>
        <v>2.2855414659437039</v>
      </c>
      <c r="H17" s="34">
        <v>499</v>
      </c>
      <c r="I17" s="35">
        <f>PRODUCT(H17*100/H26)</f>
        <v>3.2206015231702594</v>
      </c>
      <c r="J17" s="36">
        <v>559</v>
      </c>
      <c r="K17" s="37">
        <f>PRODUCT(J17*100/J26)</f>
        <v>1.8151118615449557</v>
      </c>
      <c r="L17" s="50"/>
    </row>
    <row r="18" spans="1:12" s="15" customFormat="1" ht="15" customHeight="1" x14ac:dyDescent="0.25">
      <c r="A18" s="49" t="s">
        <v>22</v>
      </c>
      <c r="B18" s="28">
        <v>53100</v>
      </c>
      <c r="C18" s="29">
        <f>PRODUCT(B18*100/B26)</f>
        <v>57.449501779744452</v>
      </c>
      <c r="D18" s="30">
        <v>28378</v>
      </c>
      <c r="E18" s="31">
        <f>PRODUCT(D18*100/D26)</f>
        <v>63.302772758705302</v>
      </c>
      <c r="F18" s="32">
        <f t="shared" ref="F18:F25" si="0">SUM(H18,J18)</f>
        <v>24221</v>
      </c>
      <c r="G18" s="33">
        <f>PRODUCT(F18*100/F26)</f>
        <v>52.323345790758459</v>
      </c>
      <c r="H18" s="34">
        <v>9961</v>
      </c>
      <c r="I18" s="35">
        <f>PRODUCT(H18*100/H26)</f>
        <v>64.289402349296495</v>
      </c>
      <c r="J18" s="36">
        <v>14260</v>
      </c>
      <c r="K18" s="37">
        <f>PRODUCT(J18*100/J26)</f>
        <v>46.303211351755039</v>
      </c>
      <c r="L18" s="50"/>
    </row>
    <row r="19" spans="1:12" s="15" customFormat="1" ht="12" customHeight="1" x14ac:dyDescent="0.25">
      <c r="A19" s="53" t="s">
        <v>21</v>
      </c>
      <c r="B19" s="28"/>
      <c r="C19" s="29"/>
      <c r="D19" s="30"/>
      <c r="E19" s="31"/>
      <c r="F19" s="32"/>
      <c r="G19" s="33"/>
      <c r="H19" s="34"/>
      <c r="I19" s="35"/>
      <c r="J19" s="36"/>
      <c r="K19" s="37"/>
      <c r="L19" s="50"/>
    </row>
    <row r="20" spans="1:12" s="15" customFormat="1" ht="15" customHeight="1" x14ac:dyDescent="0.3">
      <c r="A20" s="53" t="s">
        <v>20</v>
      </c>
      <c r="B20" s="54">
        <v>44318</v>
      </c>
      <c r="C20" s="55">
        <f>PRODUCT(B20*100/B26)</f>
        <v>47.948154799900465</v>
      </c>
      <c r="D20" s="72">
        <v>26801</v>
      </c>
      <c r="E20" s="56">
        <f>PRODUCT(D20*100/D26)</f>
        <v>59.784960628164804</v>
      </c>
      <c r="F20" s="32">
        <f t="shared" si="0"/>
        <v>17158</v>
      </c>
      <c r="G20" s="57">
        <f>PRODUCT(F20*100/F26)</f>
        <v>37.065520295521807</v>
      </c>
      <c r="H20" s="58">
        <v>7616</v>
      </c>
      <c r="I20" s="59">
        <f>PRODUCT(H20*100/H26)</f>
        <v>49.154511423776945</v>
      </c>
      <c r="J20" s="60">
        <v>9542</v>
      </c>
      <c r="K20" s="61">
        <f>PRODUCT(J20*100/J26)</f>
        <v>30.983537357534825</v>
      </c>
      <c r="L20" s="50"/>
    </row>
    <row r="21" spans="1:12" s="15" customFormat="1" ht="15" customHeight="1" x14ac:dyDescent="0.3">
      <c r="A21" s="53" t="s">
        <v>19</v>
      </c>
      <c r="B21" s="54">
        <v>8782</v>
      </c>
      <c r="C21" s="55">
        <f>PRODUCT(B21*100/B26)</f>
        <v>9.5013469798439889</v>
      </c>
      <c r="D21" s="72">
        <v>1577</v>
      </c>
      <c r="E21" s="56">
        <f>PRODUCT(D21*100/D26)</f>
        <v>3.5178121305404981</v>
      </c>
      <c r="F21" s="32">
        <f t="shared" si="0"/>
        <v>7063</v>
      </c>
      <c r="G21" s="57">
        <f>PRODUCT(F21*100/F26)</f>
        <v>15.257825495236656</v>
      </c>
      <c r="H21" s="58">
        <v>2345</v>
      </c>
      <c r="I21" s="59">
        <f>PRODUCT(H21*100/H26)</f>
        <v>15.134890925519557</v>
      </c>
      <c r="J21" s="60">
        <v>4718</v>
      </c>
      <c r="K21" s="61">
        <f>PRODUCT(J21*100/J26)</f>
        <v>15.319673994220217</v>
      </c>
      <c r="L21" s="50"/>
    </row>
    <row r="22" spans="1:12" s="15" customFormat="1" ht="15" customHeight="1" x14ac:dyDescent="0.3">
      <c r="A22" s="49" t="s">
        <v>12</v>
      </c>
      <c r="B22" s="28">
        <v>4077</v>
      </c>
      <c r="C22" s="29">
        <f>PRODUCT(B22*100/B26)</f>
        <v>4.4109532722413958</v>
      </c>
      <c r="D22" s="30">
        <v>576</v>
      </c>
      <c r="E22" s="31">
        <f>PRODUCT(D22*100/D26)</f>
        <v>1.2848825537040756</v>
      </c>
      <c r="F22" s="32">
        <f t="shared" si="0"/>
        <v>3390</v>
      </c>
      <c r="G22" s="33">
        <f>PRODUCT(F22*100/F26)</f>
        <v>7.3232377784018494</v>
      </c>
      <c r="H22" s="34">
        <v>532</v>
      </c>
      <c r="I22" s="35">
        <f>PRODUCT(H22*100/H26)</f>
        <v>3.4335871950432426</v>
      </c>
      <c r="J22" s="36">
        <v>2858</v>
      </c>
      <c r="K22" s="37">
        <f>PRODUCT(J22*100/J26)</f>
        <v>9.2801246874695593</v>
      </c>
      <c r="L22" s="50"/>
    </row>
    <row r="23" spans="1:12" s="15" customFormat="1" ht="15" customHeight="1" x14ac:dyDescent="0.3">
      <c r="A23" s="49" t="s">
        <v>18</v>
      </c>
      <c r="B23" s="28">
        <v>1486</v>
      </c>
      <c r="C23" s="29">
        <f>PRODUCT(B23*100/B26)</f>
        <v>1.607720520615824</v>
      </c>
      <c r="D23" s="30">
        <v>1058</v>
      </c>
      <c r="E23" s="31">
        <f>PRODUCT(D23*100/D26)</f>
        <v>2.3600794128800553</v>
      </c>
      <c r="F23" s="32">
        <f t="shared" si="0"/>
        <v>421</v>
      </c>
      <c r="G23" s="33">
        <f>PRODUCT(F23*100/F26)</f>
        <v>0.90946404268648329</v>
      </c>
      <c r="H23" s="34">
        <v>209</v>
      </c>
      <c r="I23" s="35">
        <f>PRODUCT(H23*100/H26)</f>
        <v>1.3489092551955595</v>
      </c>
      <c r="J23" s="36">
        <v>212</v>
      </c>
      <c r="K23" s="37">
        <f>PRODUCT(J23*100/J26)</f>
        <v>0.68837873818878459</v>
      </c>
      <c r="L23" s="50"/>
    </row>
    <row r="24" spans="1:12" s="15" customFormat="1" ht="15" customHeight="1" x14ac:dyDescent="0.3">
      <c r="A24" s="62" t="s">
        <v>17</v>
      </c>
      <c r="B24" s="28">
        <v>2716</v>
      </c>
      <c r="C24" s="29">
        <f>PRODUCT(B24*100/B26)</f>
        <v>2.938471691785046</v>
      </c>
      <c r="D24" s="30">
        <v>1141</v>
      </c>
      <c r="E24" s="31">
        <f>PRODUCT(D24*100/D26)</f>
        <v>2.5452274197506077</v>
      </c>
      <c r="F24" s="32">
        <f t="shared" si="0"/>
        <v>1522</v>
      </c>
      <c r="G24" s="33">
        <f>PRODUCT(F24*100/F26)</f>
        <v>3.2878961353178804</v>
      </c>
      <c r="H24" s="34">
        <v>436</v>
      </c>
      <c r="I24" s="35">
        <f>PRODUCT(H24*100/H26)</f>
        <v>2.8139925132309282</v>
      </c>
      <c r="J24" s="36">
        <v>1086</v>
      </c>
      <c r="K24" s="37">
        <f>PRODUCT(J24*100/J26)</f>
        <v>3.526317498457642</v>
      </c>
      <c r="L24" s="50"/>
    </row>
    <row r="25" spans="1:12" s="15" customFormat="1" ht="15" customHeight="1" x14ac:dyDescent="0.25">
      <c r="A25" s="49" t="s">
        <v>16</v>
      </c>
      <c r="B25" s="28">
        <v>21542</v>
      </c>
      <c r="C25" s="29">
        <f>PRODUCT(B25*100/B26)</f>
        <v>23.306537991323069</v>
      </c>
      <c r="D25" s="30">
        <v>5290</v>
      </c>
      <c r="E25" s="31">
        <f>PRODUCT(D25*100/D26)</f>
        <v>11.800397064400277</v>
      </c>
      <c r="F25" s="32">
        <f t="shared" si="0"/>
        <v>15679</v>
      </c>
      <c r="G25" s="33">
        <f>PRODUCT(F25*100/F26)</f>
        <v>33.870514786891619</v>
      </c>
      <c r="H25" s="34">
        <v>3857</v>
      </c>
      <c r="I25" s="35">
        <f>PRODUCT(H25*100/H26)</f>
        <v>24.893507164063507</v>
      </c>
      <c r="J25" s="36">
        <v>11822</v>
      </c>
      <c r="K25" s="37">
        <f>PRODUCT(J25*100/J26)</f>
        <v>38.386855862584021</v>
      </c>
      <c r="L25" s="50"/>
    </row>
    <row r="26" spans="1:12" s="71" customFormat="1" ht="21" customHeight="1" x14ac:dyDescent="0.25">
      <c r="A26" s="63" t="s">
        <v>1</v>
      </c>
      <c r="B26" s="73">
        <v>92429</v>
      </c>
      <c r="C26" s="74">
        <f>SUM(C17+C18+C22+C23+C24+C25)</f>
        <v>100</v>
      </c>
      <c r="D26" s="75">
        <v>44829</v>
      </c>
      <c r="E26" s="64">
        <f>SUM(E17+E18+E22+E23+E24+E25)</f>
        <v>100</v>
      </c>
      <c r="F26" s="65">
        <v>46291</v>
      </c>
      <c r="G26" s="76">
        <f>SUM(G17+G18+G22+G23+G24+G25)</f>
        <v>99.999999999999986</v>
      </c>
      <c r="H26" s="66">
        <v>15494</v>
      </c>
      <c r="I26" s="67">
        <f>SUM(I17+I18+I22+I23+I24+I25)</f>
        <v>100</v>
      </c>
      <c r="J26" s="68">
        <v>30797</v>
      </c>
      <c r="K26" s="69">
        <f>SUM(K17+K18+K22+K23+K24+K25)</f>
        <v>100</v>
      </c>
      <c r="L26" s="70"/>
    </row>
    <row r="27" spans="1:12" customFormat="1" ht="13.5" customHeight="1" x14ac:dyDescent="0.3">
      <c r="A27" s="88" t="s">
        <v>31</v>
      </c>
      <c r="B27" s="88"/>
      <c r="C27" s="88"/>
      <c r="D27" s="88"/>
      <c r="E27" s="88"/>
      <c r="F27" s="88"/>
      <c r="G27" s="88"/>
      <c r="H27" s="88"/>
      <c r="I27" s="88"/>
    </row>
    <row r="28" spans="1:12" customFormat="1" ht="15.75" customHeight="1" x14ac:dyDescent="0.3">
      <c r="A28" s="3" t="s">
        <v>33</v>
      </c>
      <c r="B28" s="3"/>
      <c r="C28" s="3"/>
      <c r="D28" s="3"/>
      <c r="E28" s="3"/>
      <c r="F28" s="3"/>
      <c r="G28" s="3"/>
      <c r="H28" s="3"/>
      <c r="I28" s="3"/>
    </row>
  </sheetData>
  <mergeCells count="10">
    <mergeCell ref="A2:A5"/>
    <mergeCell ref="J4:K4"/>
    <mergeCell ref="B2:C4"/>
    <mergeCell ref="A27:I27"/>
    <mergeCell ref="A1:K1"/>
    <mergeCell ref="D2:K2"/>
    <mergeCell ref="D3:E4"/>
    <mergeCell ref="F3:G4"/>
    <mergeCell ref="H3:K3"/>
    <mergeCell ref="H4:I4"/>
  </mergeCells>
  <pageMargins left="0.94488188976377963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A1.3-7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Eberhard</dc:creator>
  <cp:lastModifiedBy>friedrich</cp:lastModifiedBy>
  <cp:lastPrinted>2013-02-28T09:40:44Z</cp:lastPrinted>
  <dcterms:created xsi:type="dcterms:W3CDTF">2010-10-29T12:03:34Z</dcterms:created>
  <dcterms:modified xsi:type="dcterms:W3CDTF">2013-03-08T16:20:07Z</dcterms:modified>
</cp:coreProperties>
</file>