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792" windowHeight="11592" tabRatio="868"/>
  </bookViews>
  <sheets>
    <sheet name="Tabelle A1.3-6" sheetId="8" r:id="rId1"/>
  </sheets>
  <definedNames>
    <definedName name="_xlnm.Print_Area" localSheetId="0">'Tabelle A1.3-6'!#REF!</definedName>
  </definedNames>
  <calcPr calcId="145621" concurrentCalc="0"/>
</workbook>
</file>

<file path=xl/calcChain.xml><?xml version="1.0" encoding="utf-8"?>
<calcChain xmlns="http://schemas.openxmlformats.org/spreadsheetml/2006/main">
  <c r="K17" i="8" l="1"/>
  <c r="K18" i="8"/>
  <c r="K22" i="8"/>
  <c r="K23" i="8"/>
  <c r="K24" i="8"/>
  <c r="K25" i="8"/>
  <c r="K26" i="8"/>
  <c r="I17" i="8"/>
  <c r="I18" i="8"/>
  <c r="I22" i="8"/>
  <c r="I23" i="8"/>
  <c r="I24" i="8"/>
  <c r="I25" i="8"/>
  <c r="I26" i="8"/>
  <c r="F17" i="8"/>
  <c r="G17" i="8"/>
  <c r="F18" i="8"/>
  <c r="G18" i="8"/>
  <c r="F22" i="8"/>
  <c r="G22" i="8"/>
  <c r="F23" i="8"/>
  <c r="G23" i="8"/>
  <c r="F24" i="8"/>
  <c r="G24" i="8"/>
  <c r="F25" i="8"/>
  <c r="G25" i="8"/>
  <c r="G26" i="8"/>
  <c r="E17" i="8"/>
  <c r="E18" i="8"/>
  <c r="E22" i="8"/>
  <c r="E23" i="8"/>
  <c r="E24" i="8"/>
  <c r="E25" i="8"/>
  <c r="E26" i="8"/>
  <c r="C17" i="8"/>
  <c r="C18" i="8"/>
  <c r="C22" i="8"/>
  <c r="C23" i="8"/>
  <c r="C24" i="8"/>
  <c r="C25" i="8"/>
  <c r="C26" i="8"/>
  <c r="K21" i="8"/>
  <c r="I21" i="8"/>
  <c r="F21" i="8"/>
  <c r="G21" i="8"/>
  <c r="E21" i="8"/>
  <c r="C21" i="8"/>
  <c r="K20" i="8"/>
  <c r="I20" i="8"/>
  <c r="F20" i="8"/>
  <c r="G20" i="8"/>
  <c r="E20" i="8"/>
  <c r="C20" i="8"/>
  <c r="K15" i="8"/>
  <c r="I15" i="8"/>
  <c r="G15" i="8"/>
  <c r="E15" i="8"/>
  <c r="C15" i="8"/>
  <c r="K14" i="8"/>
  <c r="I14" i="8"/>
  <c r="G14" i="8"/>
  <c r="E14" i="8"/>
  <c r="C14" i="8"/>
  <c r="K13" i="8"/>
  <c r="I13" i="8"/>
  <c r="G13" i="8"/>
  <c r="E13" i="8"/>
  <c r="C13" i="8"/>
  <c r="K12" i="8"/>
  <c r="I12" i="8"/>
  <c r="G12" i="8"/>
  <c r="E12" i="8"/>
  <c r="C12" i="8"/>
  <c r="K11" i="8"/>
  <c r="I11" i="8"/>
  <c r="G11" i="8"/>
  <c r="E11" i="8"/>
  <c r="C11" i="8"/>
  <c r="K10" i="8"/>
  <c r="I10" i="8"/>
  <c r="G10" i="8"/>
  <c r="E10" i="8"/>
  <c r="C10" i="8"/>
  <c r="K8" i="8"/>
  <c r="I8" i="8"/>
  <c r="G8" i="8"/>
  <c r="E8" i="8"/>
  <c r="C8" i="8"/>
  <c r="K7" i="8"/>
  <c r="I7" i="8"/>
  <c r="G7" i="8"/>
  <c r="E7" i="8"/>
  <c r="C7" i="8"/>
</calcChain>
</file>

<file path=xl/sharedStrings.xml><?xml version="1.0" encoding="utf-8"?>
<sst xmlns="http://schemas.openxmlformats.org/spreadsheetml/2006/main" count="42" uniqueCount="34">
  <si>
    <t>in %</t>
  </si>
  <si>
    <t>Insgesamt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</si>
  <si>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</si>
  <si>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</si>
  <si>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</si>
  <si>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</si>
  <si>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</si>
  <si>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</si>
  <si>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</si>
  <si>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</si>
  <si>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</si>
  <si>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darunter:</t>
  </si>
  <si>
    <t>Erwerbstätigkeit</t>
  </si>
  <si>
    <t>keine Angabe</t>
  </si>
  <si>
    <t>Art des Verbleibs</t>
  </si>
  <si>
    <t>absolut</t>
  </si>
  <si>
    <t>ohne Angabe eines Verbleibs</t>
  </si>
  <si>
    <t>Fördermaßnahmen</t>
  </si>
  <si>
    <t>gemeinnützige/soziale Dienste</t>
  </si>
  <si>
    <t xml:space="preserve">    Berufsausbildung gefördert</t>
  </si>
  <si>
    <t xml:space="preserve">    Berufsausbildung ungefördert</t>
  </si>
  <si>
    <t>davon:</t>
  </si>
  <si>
    <t>Berufsausbildung</t>
  </si>
  <si>
    <t>Schule/Studium/Praktikum</t>
  </si>
  <si>
    <t>Schulabgang 
im Vorvorjahr
oder noch früher</t>
  </si>
  <si>
    <t>Schulabgang
 im Vorjahr</t>
  </si>
  <si>
    <t>Schulabgang vor 
dem Berichtsjahr</t>
  </si>
  <si>
    <t>Schulabgang im Berichtsjahr</t>
  </si>
  <si>
    <t>Schulabgangsjahr</t>
  </si>
  <si>
    <t>Insgesamt*</t>
  </si>
  <si>
    <t>Merkmale der Bewerber/-innen</t>
  </si>
  <si>
    <t>* Im Berichtsjahr 2011/2012 war für insgesamt 3.719 Bewerber/-innen keine Angabe zum Schulabgangsjahr vorhanden.</t>
  </si>
  <si>
    <t>Tabelle A1.3-6: Geschlecht, Schulabschluss und Verbleib der im Berichtsjahr 2011/2012 gemeldeten Bewerber/-innen nach Schulabgangsjahr - alte Länder</t>
  </si>
  <si>
    <t>Quelle: Bundesagentur für Arbeit;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</si>
</sst>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166" fontId="6" fillId="0" borderId="0"/>
    <xf numFmtId="49" fontId="6" fillId="0" borderId="0"/>
    <xf numFmtId="167" fontId="3" fillId="0" borderId="0">
      <alignment horizontal="center"/>
    </xf>
    <xf numFmtId="168" fontId="6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7" fillId="0" borderId="15" applyFont="0" applyBorder="0" applyAlignment="0"/>
    <xf numFmtId="1" fontId="1" fillId="4" borderId="7">
      <alignment horizontal="right"/>
    </xf>
    <xf numFmtId="0" fontId="3" fillId="0" borderId="0"/>
    <xf numFmtId="0" fontId="8" fillId="0" borderId="0"/>
    <xf numFmtId="165" fontId="9" fillId="0" borderId="0">
      <alignment horizontal="center" vertical="center"/>
    </xf>
    <xf numFmtId="0" fontId="3" fillId="0" borderId="0"/>
  </cellStyleXfs>
  <cellXfs count="100">
    <xf numFmtId="0" fontId="0" fillId="0" borderId="0" xfId="0"/>
    <xf numFmtId="0" fontId="8" fillId="0" borderId="0" xfId="19"/>
    <xf numFmtId="0" fontId="2" fillId="0" borderId="0" xfId="0" applyFont="1"/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3" fontId="2" fillId="8" borderId="9" xfId="0" applyNumberFormat="1" applyFont="1" applyFill="1" applyBorder="1" applyAlignment="1">
      <alignment vertical="center"/>
    </xf>
    <xf numFmtId="177" fontId="2" fillId="8" borderId="8" xfId="0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/>
    </xf>
    <xf numFmtId="177" fontId="2" fillId="7" borderId="8" xfId="0" applyNumberFormat="1" applyFont="1" applyFill="1" applyBorder="1" applyAlignment="1">
      <alignment vertical="center"/>
    </xf>
    <xf numFmtId="3" fontId="2" fillId="5" borderId="0" xfId="0" applyNumberFormat="1" applyFont="1" applyFill="1" applyAlignment="1">
      <alignment vertical="center"/>
    </xf>
    <xf numFmtId="177" fontId="2" fillId="5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177" fontId="2" fillId="3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177" fontId="2" fillId="2" borderId="8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8" borderId="9" xfId="0" applyNumberFormat="1" applyFont="1" applyFill="1" applyBorder="1" applyAlignment="1">
      <alignment horizontal="right" vertical="center" indent="1"/>
    </xf>
    <xf numFmtId="164" fontId="2" fillId="8" borderId="8" xfId="0" applyNumberFormat="1" applyFont="1" applyFill="1" applyBorder="1" applyAlignment="1">
      <alignment horizontal="right" vertical="center" indent="1"/>
    </xf>
    <xf numFmtId="3" fontId="2" fillId="7" borderId="9" xfId="0" applyNumberFormat="1" applyFont="1" applyFill="1" applyBorder="1" applyAlignment="1">
      <alignment horizontal="right" vertical="center" indent="1"/>
    </xf>
    <xf numFmtId="164" fontId="2" fillId="7" borderId="8" xfId="0" applyNumberFormat="1" applyFont="1" applyFill="1" applyBorder="1" applyAlignment="1">
      <alignment horizontal="right" vertical="center" indent="1"/>
    </xf>
    <xf numFmtId="3" fontId="2" fillId="5" borderId="0" xfId="0" applyNumberFormat="1" applyFont="1" applyFill="1" applyAlignment="1">
      <alignment horizontal="right" vertical="center" indent="1"/>
    </xf>
    <xf numFmtId="164" fontId="2" fillId="5" borderId="8" xfId="0" applyNumberFormat="1" applyFont="1" applyFill="1" applyBorder="1" applyAlignment="1">
      <alignment horizontal="right" vertical="center" indent="1"/>
    </xf>
    <xf numFmtId="3" fontId="2" fillId="3" borderId="9" xfId="0" applyNumberFormat="1" applyFont="1" applyFill="1" applyBorder="1" applyAlignment="1">
      <alignment horizontal="right" vertical="center" indent="1"/>
    </xf>
    <xf numFmtId="164" fontId="2" fillId="3" borderId="8" xfId="0" applyNumberFormat="1" applyFont="1" applyFill="1" applyBorder="1" applyAlignment="1">
      <alignment horizontal="right" vertical="center" indent="1"/>
    </xf>
    <xf numFmtId="3" fontId="2" fillId="2" borderId="9" xfId="0" applyNumberFormat="1" applyFont="1" applyFill="1" applyBorder="1" applyAlignment="1">
      <alignment horizontal="right" vertical="center" indent="1"/>
    </xf>
    <xf numFmtId="164" fontId="2" fillId="2" borderId="8" xfId="0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vertical="center"/>
    </xf>
    <xf numFmtId="3" fontId="2" fillId="8" borderId="12" xfId="0" applyNumberFormat="1" applyFont="1" applyFill="1" applyBorder="1" applyAlignment="1">
      <alignment horizontal="right" vertical="center" indent="1"/>
    </xf>
    <xf numFmtId="164" fontId="2" fillId="8" borderId="11" xfId="0" applyNumberFormat="1" applyFont="1" applyFill="1" applyBorder="1" applyAlignment="1">
      <alignment horizontal="right" vertical="center" indent="1"/>
    </xf>
    <xf numFmtId="3" fontId="2" fillId="7" borderId="12" xfId="0" applyNumberFormat="1" applyFont="1" applyFill="1" applyBorder="1" applyAlignment="1">
      <alignment horizontal="right" vertical="center" indent="1"/>
    </xf>
    <xf numFmtId="164" fontId="2" fillId="7" borderId="11" xfId="0" applyNumberFormat="1" applyFont="1" applyFill="1" applyBorder="1" applyAlignment="1">
      <alignment horizontal="right" vertical="center" indent="1"/>
    </xf>
    <xf numFmtId="164" fontId="2" fillId="5" borderId="11" xfId="0" applyNumberFormat="1" applyFont="1" applyFill="1" applyBorder="1" applyAlignment="1">
      <alignment horizontal="right" vertical="center" indent="1"/>
    </xf>
    <xf numFmtId="3" fontId="2" fillId="3" borderId="12" xfId="0" applyNumberFormat="1" applyFont="1" applyFill="1" applyBorder="1" applyAlignment="1">
      <alignment horizontal="right" vertical="center" indent="1"/>
    </xf>
    <xf numFmtId="164" fontId="2" fillId="3" borderId="11" xfId="0" applyNumberFormat="1" applyFont="1" applyFill="1" applyBorder="1" applyAlignment="1">
      <alignment horizontal="right" vertical="center" indent="1"/>
    </xf>
    <xf numFmtId="3" fontId="2" fillId="2" borderId="12" xfId="0" applyNumberFormat="1" applyFont="1" applyFill="1" applyBorder="1" applyAlignment="1">
      <alignment horizontal="right" vertical="center" indent="1"/>
    </xf>
    <xf numFmtId="164" fontId="2" fillId="2" borderId="11" xfId="0" applyNumberFormat="1" applyFont="1" applyFill="1" applyBorder="1" applyAlignment="1">
      <alignment horizontal="right" vertical="center" indent="1"/>
    </xf>
    <xf numFmtId="0" fontId="2" fillId="7" borderId="3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horizontal="right" vertical="center" indent="1"/>
    </xf>
    <xf numFmtId="0" fontId="10" fillId="7" borderId="3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horizontal="right" vertical="center" indent="1"/>
    </xf>
    <xf numFmtId="164" fontId="10" fillId="8" borderId="8" xfId="0" applyNumberFormat="1" applyFont="1" applyFill="1" applyBorder="1" applyAlignment="1">
      <alignment horizontal="right" vertical="center" indent="1"/>
    </xf>
    <xf numFmtId="164" fontId="10" fillId="7" borderId="8" xfId="0" applyNumberFormat="1" applyFont="1" applyFill="1" applyBorder="1" applyAlignment="1">
      <alignment horizontal="right" vertical="center" indent="1"/>
    </xf>
    <xf numFmtId="164" fontId="10" fillId="5" borderId="8" xfId="0" applyNumberFormat="1" applyFont="1" applyFill="1" applyBorder="1" applyAlignment="1">
      <alignment horizontal="right" vertical="center" indent="1"/>
    </xf>
    <xf numFmtId="3" fontId="10" fillId="3" borderId="9" xfId="0" applyNumberFormat="1" applyFont="1" applyFill="1" applyBorder="1" applyAlignment="1">
      <alignment horizontal="right" vertical="center" indent="1"/>
    </xf>
    <xf numFmtId="164" fontId="10" fillId="3" borderId="8" xfId="0" applyNumberFormat="1" applyFont="1" applyFill="1" applyBorder="1" applyAlignment="1">
      <alignment horizontal="right" vertical="center" indent="1"/>
    </xf>
    <xf numFmtId="3" fontId="10" fillId="2" borderId="9" xfId="0" applyNumberFormat="1" applyFont="1" applyFill="1" applyBorder="1" applyAlignment="1">
      <alignment horizontal="right" vertical="center" indent="1"/>
    </xf>
    <xf numFmtId="164" fontId="10" fillId="2" borderId="8" xfId="0" applyNumberFormat="1" applyFont="1" applyFill="1" applyBorder="1" applyAlignment="1">
      <alignment horizontal="right" vertical="center" indent="1"/>
    </xf>
    <xf numFmtId="0" fontId="2" fillId="7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5" fontId="4" fillId="7" borderId="6" xfId="0" applyNumberFormat="1" applyFont="1" applyFill="1" applyBorder="1" applyAlignment="1">
      <alignment horizontal="right" vertical="center" indent="1"/>
    </xf>
    <xf numFmtId="3" fontId="4" fillId="5" borderId="7" xfId="0" applyNumberFormat="1" applyFont="1" applyFill="1" applyBorder="1" applyAlignment="1">
      <alignment horizontal="right" vertical="center" indent="1"/>
    </xf>
    <xf numFmtId="3" fontId="4" fillId="3" borderId="7" xfId="0" applyNumberFormat="1" applyFont="1" applyFill="1" applyBorder="1" applyAlignment="1">
      <alignment horizontal="right" vertical="center" indent="1"/>
    </xf>
    <xf numFmtId="165" fontId="4" fillId="3" borderId="6" xfId="0" applyNumberFormat="1" applyFont="1" applyFill="1" applyBorder="1" applyAlignment="1">
      <alignment horizontal="right" vertical="center" indent="1"/>
    </xf>
    <xf numFmtId="3" fontId="4" fillId="2" borderId="7" xfId="0" applyNumberFormat="1" applyFont="1" applyFill="1" applyBorder="1" applyAlignment="1">
      <alignment horizontal="right" vertical="center" indent="1"/>
    </xf>
    <xf numFmtId="165" fontId="4" fillId="2" borderId="6" xfId="0" applyNumberFormat="1" applyFont="1" applyFill="1" applyBorder="1" applyAlignment="1">
      <alignment horizontal="right" vertical="center" indent="1"/>
    </xf>
    <xf numFmtId="3" fontId="2" fillId="5" borderId="12" xfId="0" applyNumberFormat="1" applyFont="1" applyFill="1" applyBorder="1" applyAlignment="1">
      <alignment horizontal="right" vertical="center" indent="1"/>
    </xf>
    <xf numFmtId="3" fontId="10" fillId="7" borderId="9" xfId="0" applyNumberFormat="1" applyFont="1" applyFill="1" applyBorder="1" applyAlignment="1">
      <alignment horizontal="right" vertical="center" indent="1"/>
    </xf>
    <xf numFmtId="3" fontId="4" fillId="8" borderId="7" xfId="0" applyNumberFormat="1" applyFont="1" applyFill="1" applyBorder="1" applyAlignment="1">
      <alignment horizontal="right" vertical="center" indent="1"/>
    </xf>
    <xf numFmtId="165" fontId="4" fillId="8" borderId="6" xfId="0" applyNumberFormat="1" applyFont="1" applyFill="1" applyBorder="1" applyAlignment="1">
      <alignment horizontal="right" vertical="center" indent="1"/>
    </xf>
    <xf numFmtId="3" fontId="4" fillId="7" borderId="7" xfId="0" applyNumberFormat="1" applyFont="1" applyFill="1" applyBorder="1" applyAlignment="1">
      <alignment horizontal="right" vertical="center" indent="1"/>
    </xf>
    <xf numFmtId="165" fontId="4" fillId="5" borderId="6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6" xfId="0" applyFill="1" applyBorder="1"/>
    <xf numFmtId="0" fontId="4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30" sqref="F30"/>
    </sheetView>
  </sheetViews>
  <sheetFormatPr baseColWidth="10" defaultColWidth="11.44140625" defaultRowHeight="13.2" x14ac:dyDescent="0.25"/>
  <cols>
    <col min="1" max="1" width="29.33203125" style="1" customWidth="1"/>
    <col min="2" max="2" width="10.6640625" style="1" customWidth="1"/>
    <col min="3" max="3" width="8.6640625" style="1" customWidth="1"/>
    <col min="4" max="4" width="10.6640625" style="1" customWidth="1"/>
    <col min="5" max="5" width="8.6640625" style="1" customWidth="1"/>
    <col min="6" max="6" width="10.664062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6640625" style="1" customWidth="1"/>
    <col min="11" max="11" width="8.6640625" style="1" customWidth="1"/>
    <col min="12" max="12" width="15.44140625" style="1" customWidth="1"/>
    <col min="13" max="16384" width="11.44140625" style="1"/>
  </cols>
  <sheetData>
    <row r="1" spans="1:11" ht="29.25" customHeight="1" x14ac:dyDescent="0.2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4" x14ac:dyDescent="0.3">
      <c r="A2" s="73" t="s">
        <v>30</v>
      </c>
      <c r="B2" s="76" t="s">
        <v>29</v>
      </c>
      <c r="C2" s="77"/>
      <c r="D2" s="82" t="s">
        <v>28</v>
      </c>
      <c r="E2" s="83"/>
      <c r="F2" s="83"/>
      <c r="G2" s="83"/>
      <c r="H2" s="83"/>
      <c r="I2" s="83"/>
      <c r="J2" s="83"/>
      <c r="K2" s="84"/>
    </row>
    <row r="3" spans="1:11" x14ac:dyDescent="0.25">
      <c r="A3" s="74"/>
      <c r="B3" s="78"/>
      <c r="C3" s="79"/>
      <c r="D3" s="85" t="s">
        <v>27</v>
      </c>
      <c r="E3" s="86"/>
      <c r="F3" s="89" t="s">
        <v>26</v>
      </c>
      <c r="G3" s="90"/>
      <c r="H3" s="93" t="s">
        <v>11</v>
      </c>
      <c r="I3" s="94"/>
      <c r="J3" s="94"/>
      <c r="K3" s="95"/>
    </row>
    <row r="4" spans="1:11" ht="42" customHeight="1" x14ac:dyDescent="0.25">
      <c r="A4" s="74"/>
      <c r="B4" s="80"/>
      <c r="C4" s="81"/>
      <c r="D4" s="87"/>
      <c r="E4" s="88"/>
      <c r="F4" s="91"/>
      <c r="G4" s="92"/>
      <c r="H4" s="96" t="s">
        <v>25</v>
      </c>
      <c r="I4" s="97"/>
      <c r="J4" s="98" t="s">
        <v>24</v>
      </c>
      <c r="K4" s="99"/>
    </row>
    <row r="5" spans="1:11" ht="16.2" customHeight="1" x14ac:dyDescent="0.25">
      <c r="A5" s="75"/>
      <c r="B5" s="3" t="s">
        <v>15</v>
      </c>
      <c r="C5" s="4" t="s">
        <v>0</v>
      </c>
      <c r="D5" s="5" t="s">
        <v>15</v>
      </c>
      <c r="E5" s="6" t="s">
        <v>0</v>
      </c>
      <c r="F5" s="7" t="s">
        <v>15</v>
      </c>
      <c r="G5" s="8" t="s">
        <v>0</v>
      </c>
      <c r="H5" s="9" t="s">
        <v>15</v>
      </c>
      <c r="I5" s="10" t="s">
        <v>0</v>
      </c>
      <c r="J5" s="11" t="s">
        <v>15</v>
      </c>
      <c r="K5" s="12" t="s">
        <v>0</v>
      </c>
    </row>
    <row r="6" spans="1:11" ht="12.75" x14ac:dyDescent="0.2">
      <c r="A6" s="13" t="s">
        <v>2</v>
      </c>
      <c r="B6" s="14"/>
      <c r="C6" s="15"/>
      <c r="D6" s="16"/>
      <c r="E6" s="17"/>
      <c r="F6" s="18"/>
      <c r="G6" s="19"/>
      <c r="H6" s="20"/>
      <c r="I6" s="21"/>
      <c r="J6" s="22"/>
      <c r="K6" s="23"/>
    </row>
    <row r="7" spans="1:11" x14ac:dyDescent="0.25">
      <c r="A7" s="24" t="s">
        <v>3</v>
      </c>
      <c r="B7" s="25">
        <v>257092</v>
      </c>
      <c r="C7" s="26">
        <f>PRODUCT(B7*100/B26)</f>
        <v>55.0236602680855</v>
      </c>
      <c r="D7" s="27">
        <v>153410</v>
      </c>
      <c r="E7" s="28">
        <f>PRODUCT(D7*100/D26)</f>
        <v>55.212648414809273</v>
      </c>
      <c r="F7" s="47">
        <v>101655</v>
      </c>
      <c r="G7" s="30">
        <f>PRODUCT(F7*100/F26)</f>
        <v>54.751248202426929</v>
      </c>
      <c r="H7" s="31">
        <v>44628</v>
      </c>
      <c r="I7" s="32">
        <f>PRODUCT(H7*100/H26)</f>
        <v>53.578889235719259</v>
      </c>
      <c r="J7" s="33">
        <v>57027</v>
      </c>
      <c r="K7" s="34">
        <f>PRODUCT(J7*100/J26)</f>
        <v>55.705117560294219</v>
      </c>
    </row>
    <row r="8" spans="1:11" ht="12.75" x14ac:dyDescent="0.2">
      <c r="A8" s="35" t="s">
        <v>4</v>
      </c>
      <c r="B8" s="36">
        <v>210147</v>
      </c>
      <c r="C8" s="37">
        <f>PRODUCT(B8*100/B26)</f>
        <v>44.9763397319145</v>
      </c>
      <c r="D8" s="38">
        <v>124443</v>
      </c>
      <c r="E8" s="39">
        <f>PRODUCT(D8*100/D26)</f>
        <v>44.787351585190727</v>
      </c>
      <c r="F8" s="65">
        <v>84012</v>
      </c>
      <c r="G8" s="40">
        <f>PRODUCT(F8*100/F26)</f>
        <v>45.248751797573071</v>
      </c>
      <c r="H8" s="41">
        <v>38666</v>
      </c>
      <c r="I8" s="42">
        <f>PRODUCT(H8*100/H26)</f>
        <v>46.421110764280741</v>
      </c>
      <c r="J8" s="43">
        <v>45346</v>
      </c>
      <c r="K8" s="44">
        <f>PRODUCT(J8*100/J26)</f>
        <v>44.294882439705781</v>
      </c>
    </row>
    <row r="9" spans="1:11" ht="12.75" x14ac:dyDescent="0.2">
      <c r="A9" s="13" t="s">
        <v>5</v>
      </c>
      <c r="B9" s="25"/>
      <c r="C9" s="26"/>
      <c r="D9" s="27"/>
      <c r="E9" s="28"/>
      <c r="F9" s="29"/>
      <c r="G9" s="30"/>
      <c r="H9" s="31"/>
      <c r="I9" s="32"/>
      <c r="J9" s="33"/>
      <c r="K9" s="34"/>
    </row>
    <row r="10" spans="1:11" ht="12.75" x14ac:dyDescent="0.2">
      <c r="A10" s="45" t="s">
        <v>6</v>
      </c>
      <c r="B10" s="25">
        <v>6453</v>
      </c>
      <c r="C10" s="26">
        <f>PRODUCT(B10*100/B26)</f>
        <v>1.3810919037152292</v>
      </c>
      <c r="D10" s="27">
        <v>1715</v>
      </c>
      <c r="E10" s="28">
        <f>PRODUCT(D10*100/D26)</f>
        <v>0.61723285334331468</v>
      </c>
      <c r="F10" s="47">
        <v>4330</v>
      </c>
      <c r="G10" s="30">
        <f>PRODUCT(F10*100/F26)</f>
        <v>2.3321322582903803</v>
      </c>
      <c r="H10" s="31">
        <v>1549</v>
      </c>
      <c r="I10" s="32">
        <f>PRODUCT(H10*100/H26)</f>
        <v>1.8596777679064518</v>
      </c>
      <c r="J10" s="33">
        <v>2781</v>
      </c>
      <c r="K10" s="34">
        <f>PRODUCT(J10*100/J26)</f>
        <v>2.7165365867953466</v>
      </c>
    </row>
    <row r="11" spans="1:11" ht="12.75" x14ac:dyDescent="0.2">
      <c r="A11" s="45" t="s">
        <v>7</v>
      </c>
      <c r="B11" s="25">
        <v>138250</v>
      </c>
      <c r="C11" s="26">
        <f>PRODUCT(B11*100/B26)</f>
        <v>29.588711558752586</v>
      </c>
      <c r="D11" s="27">
        <v>65427</v>
      </c>
      <c r="E11" s="28">
        <f>PRODUCT(D11*100/D26)</f>
        <v>23.547343379412855</v>
      </c>
      <c r="F11" s="47">
        <v>71601</v>
      </c>
      <c r="G11" s="30">
        <f>PRODUCT(F11*100/F26)</f>
        <v>38.564203654930601</v>
      </c>
      <c r="H11" s="31">
        <v>26309</v>
      </c>
      <c r="I11" s="32">
        <f>PRODUCT(H11*100/H26)</f>
        <v>31.585708454390474</v>
      </c>
      <c r="J11" s="33">
        <v>45292</v>
      </c>
      <c r="K11" s="34">
        <f>PRODUCT(J11*100/J26)</f>
        <v>44.242134156467039</v>
      </c>
    </row>
    <row r="12" spans="1:11" ht="12.75" x14ac:dyDescent="0.2">
      <c r="A12" s="45" t="s">
        <v>8</v>
      </c>
      <c r="B12" s="25">
        <v>197567</v>
      </c>
      <c r="C12" s="26">
        <f>PRODUCT(B12*100/B26)</f>
        <v>42.283927497490581</v>
      </c>
      <c r="D12" s="27">
        <v>130432</v>
      </c>
      <c r="E12" s="28">
        <f>PRODUCT(D12*100/D26)</f>
        <v>46.942807887624035</v>
      </c>
      <c r="F12" s="47">
        <v>66332</v>
      </c>
      <c r="G12" s="30">
        <f>PRODUCT(F12*100/F26)</f>
        <v>35.726327241782329</v>
      </c>
      <c r="H12" s="31">
        <v>29916</v>
      </c>
      <c r="I12" s="32">
        <f>PRODUCT(H12*100/H26)</f>
        <v>35.916152423944105</v>
      </c>
      <c r="J12" s="33">
        <v>36416</v>
      </c>
      <c r="K12" s="34">
        <f>PRODUCT(J12*100/J26)</f>
        <v>35.571879304113388</v>
      </c>
    </row>
    <row r="13" spans="1:11" ht="12.75" x14ac:dyDescent="0.2">
      <c r="A13" s="45" t="s">
        <v>9</v>
      </c>
      <c r="B13" s="25">
        <v>63949</v>
      </c>
      <c r="C13" s="26">
        <f>PRODUCT(B13*100/B26)</f>
        <v>13.686571540475002</v>
      </c>
      <c r="D13" s="27">
        <v>46418</v>
      </c>
      <c r="E13" s="28">
        <f>PRODUCT(D13*100/D26)</f>
        <v>16.70595602710786</v>
      </c>
      <c r="F13" s="47">
        <v>17361</v>
      </c>
      <c r="G13" s="30">
        <f>PRODUCT(F13*100/F26)</f>
        <v>9.3506115787942932</v>
      </c>
      <c r="H13" s="31">
        <v>10636</v>
      </c>
      <c r="I13" s="32">
        <f>PRODUCT(H13*100/H26)</f>
        <v>12.769227075179485</v>
      </c>
      <c r="J13" s="33">
        <v>6725</v>
      </c>
      <c r="K13" s="34">
        <f>PRODUCT(J13*100/J26)</f>
        <v>6.5691149033436549</v>
      </c>
    </row>
    <row r="14" spans="1:11" ht="12.75" x14ac:dyDescent="0.2">
      <c r="A14" s="45" t="s">
        <v>10</v>
      </c>
      <c r="B14" s="25">
        <v>46046</v>
      </c>
      <c r="C14" s="26">
        <f>PRODUCT(B14*100/B26)</f>
        <v>9.8549136523278236</v>
      </c>
      <c r="D14" s="27">
        <v>33484</v>
      </c>
      <c r="E14" s="28">
        <f>PRODUCT(D14*100/D26)</f>
        <v>12.050976595537929</v>
      </c>
      <c r="F14" s="47">
        <v>12454</v>
      </c>
      <c r="G14" s="30">
        <f>PRODUCT(F14*100/F26)</f>
        <v>6.7077078856231855</v>
      </c>
      <c r="H14" s="31">
        <v>8723</v>
      </c>
      <c r="I14" s="32">
        <f>PRODUCT(H14*100/H26)</f>
        <v>10.472543040315029</v>
      </c>
      <c r="J14" s="33">
        <v>3731</v>
      </c>
      <c r="K14" s="34">
        <f>PRODUCT(J14*100/J26)</f>
        <v>3.6445156437732606</v>
      </c>
    </row>
    <row r="15" spans="1:11" ht="12.75" x14ac:dyDescent="0.2">
      <c r="A15" s="46" t="s">
        <v>13</v>
      </c>
      <c r="B15" s="36">
        <v>14974</v>
      </c>
      <c r="C15" s="37">
        <f>PRODUCT(B15*100/B26)</f>
        <v>3.2047838472387795</v>
      </c>
      <c r="D15" s="38">
        <v>377</v>
      </c>
      <c r="E15" s="39">
        <f>PRODUCT(D15*100/D26)</f>
        <v>0.13568325697401143</v>
      </c>
      <c r="F15" s="65">
        <v>13589</v>
      </c>
      <c r="G15" s="40">
        <f>PRODUCT(F15*100/F26)</f>
        <v>7.3190173805792087</v>
      </c>
      <c r="H15" s="41">
        <v>6161</v>
      </c>
      <c r="I15" s="42">
        <f>PRODUCT(H15*100/H26)</f>
        <v>7.3966912382644612</v>
      </c>
      <c r="J15" s="43">
        <v>7428</v>
      </c>
      <c r="K15" s="44">
        <f>PRODUCT(J15*100/J26)</f>
        <v>7.2558194055073111</v>
      </c>
    </row>
    <row r="16" spans="1:11" ht="12.75" x14ac:dyDescent="0.2">
      <c r="A16" s="13" t="s">
        <v>14</v>
      </c>
      <c r="B16" s="25"/>
      <c r="C16" s="26"/>
      <c r="D16" s="27"/>
      <c r="E16" s="28"/>
      <c r="F16" s="47"/>
      <c r="G16" s="30"/>
      <c r="H16" s="31"/>
      <c r="I16" s="32"/>
      <c r="J16" s="33"/>
      <c r="K16" s="34"/>
    </row>
    <row r="17" spans="1:11" ht="12.75" x14ac:dyDescent="0.2">
      <c r="A17" s="45" t="s">
        <v>23</v>
      </c>
      <c r="B17" s="25">
        <v>83233</v>
      </c>
      <c r="C17" s="26">
        <f>PRODUCT(B17*100/B26)</f>
        <v>17.813795509364585</v>
      </c>
      <c r="D17" s="27">
        <v>78367</v>
      </c>
      <c r="E17" s="28">
        <f>PRODUCT(D17*100/D26)</f>
        <v>28.204482226213141</v>
      </c>
      <c r="F17" s="47">
        <f>SUM(H17,J17)</f>
        <v>4639</v>
      </c>
      <c r="G17" s="30">
        <f>PRODUCT(F17*100/F26)</f>
        <v>2.4985592485471302</v>
      </c>
      <c r="H17" s="31">
        <v>2688</v>
      </c>
      <c r="I17" s="32">
        <f>PRODUCT(H17*100/H26)</f>
        <v>3.2271232021514153</v>
      </c>
      <c r="J17" s="33">
        <v>1951</v>
      </c>
      <c r="K17" s="34">
        <f>PRODUCT(J17*100/J26)</f>
        <v>1.9057759370146425</v>
      </c>
    </row>
    <row r="18" spans="1:11" ht="12.75" x14ac:dyDescent="0.2">
      <c r="A18" s="45" t="s">
        <v>22</v>
      </c>
      <c r="B18" s="25">
        <v>248396</v>
      </c>
      <c r="C18" s="26">
        <f>PRODUCT(B18*100/B26)</f>
        <v>53.162514259297701</v>
      </c>
      <c r="D18" s="27">
        <v>144374</v>
      </c>
      <c r="E18" s="28">
        <f>PRODUCT(D18*100/D26)</f>
        <v>51.960569077893709</v>
      </c>
      <c r="F18" s="47">
        <f t="shared" ref="F18:F25" si="0">SUM(H18,J18)</f>
        <v>102777</v>
      </c>
      <c r="G18" s="30">
        <f>PRODUCT(F18*100/F26)</f>
        <v>55.355555914621341</v>
      </c>
      <c r="H18" s="31">
        <v>52559</v>
      </c>
      <c r="I18" s="32">
        <f>PRODUCT(H18*100/H26)</f>
        <v>63.100583475400391</v>
      </c>
      <c r="J18" s="33">
        <v>50218</v>
      </c>
      <c r="K18" s="34">
        <f>PRODUCT(J18*100/J26)</f>
        <v>49.053949771912514</v>
      </c>
    </row>
    <row r="19" spans="1:11" ht="12.75" x14ac:dyDescent="0.2">
      <c r="A19" s="48" t="s">
        <v>21</v>
      </c>
      <c r="B19" s="25"/>
      <c r="C19" s="26"/>
      <c r="D19" s="27"/>
      <c r="E19" s="28"/>
      <c r="F19" s="47"/>
      <c r="G19" s="30"/>
      <c r="H19" s="31"/>
      <c r="I19" s="32"/>
      <c r="J19" s="33"/>
      <c r="K19" s="34"/>
    </row>
    <row r="20" spans="1:11" x14ac:dyDescent="0.25">
      <c r="A20" s="48" t="s">
        <v>20</v>
      </c>
      <c r="B20" s="49">
        <v>217415</v>
      </c>
      <c r="C20" s="50">
        <f>PRODUCT(B20*100/B26)</f>
        <v>46.531860568146065</v>
      </c>
      <c r="D20" s="66">
        <v>139037</v>
      </c>
      <c r="E20" s="51">
        <f>PRODUCT(D20*100/D26)</f>
        <v>50.039769230492382</v>
      </c>
      <c r="F20" s="47">
        <f t="shared" si="0"/>
        <v>77475</v>
      </c>
      <c r="G20" s="52">
        <f>PRODUCT(F20*100/F26)</f>
        <v>41.727932265830759</v>
      </c>
      <c r="H20" s="53">
        <v>43578</v>
      </c>
      <c r="I20" s="54">
        <f>PRODUCT(H20*100/H26)</f>
        <v>52.318294234878863</v>
      </c>
      <c r="J20" s="55">
        <v>33897</v>
      </c>
      <c r="K20" s="56">
        <f>PRODUCT(J20*100/J26)</f>
        <v>33.111269573031954</v>
      </c>
    </row>
    <row r="21" spans="1:11" x14ac:dyDescent="0.25">
      <c r="A21" s="48" t="s">
        <v>19</v>
      </c>
      <c r="B21" s="49">
        <v>30981</v>
      </c>
      <c r="C21" s="50">
        <f>PRODUCT(B21*100/B26)</f>
        <v>6.6306536911516378</v>
      </c>
      <c r="D21" s="66">
        <v>5337</v>
      </c>
      <c r="E21" s="51">
        <f>PRODUCT(D21*100/D26)</f>
        <v>1.9207998474013237</v>
      </c>
      <c r="F21" s="47">
        <f t="shared" si="0"/>
        <v>25302</v>
      </c>
      <c r="G21" s="52">
        <f>PRODUCT(F21*100/F26)</f>
        <v>13.627623648790577</v>
      </c>
      <c r="H21" s="53">
        <v>8981</v>
      </c>
      <c r="I21" s="54">
        <f>PRODUCT(H21*100/H26)</f>
        <v>10.782289240521527</v>
      </c>
      <c r="J21" s="55">
        <v>16321</v>
      </c>
      <c r="K21" s="56">
        <f>PRODUCT(J21*100/J26)</f>
        <v>15.942680198880565</v>
      </c>
    </row>
    <row r="22" spans="1:11" x14ac:dyDescent="0.25">
      <c r="A22" s="45" t="s">
        <v>12</v>
      </c>
      <c r="B22" s="25">
        <v>23828</v>
      </c>
      <c r="C22" s="26">
        <f>PRODUCT(B22*100/B26)</f>
        <v>5.0997455263794329</v>
      </c>
      <c r="D22" s="27">
        <v>5031</v>
      </c>
      <c r="E22" s="28">
        <f>PRODUCT(D22*100/D26)</f>
        <v>1.8106696706531871</v>
      </c>
      <c r="F22" s="47">
        <f t="shared" si="0"/>
        <v>18275</v>
      </c>
      <c r="G22" s="30">
        <f>PRODUCT(F22*100/F26)</f>
        <v>9.8428907668029328</v>
      </c>
      <c r="H22" s="31">
        <v>4994</v>
      </c>
      <c r="I22" s="32">
        <f>PRODUCT(H22*100/H26)</f>
        <v>5.9956299373304196</v>
      </c>
      <c r="J22" s="33">
        <v>13281</v>
      </c>
      <c r="K22" s="34">
        <f>PRODUCT(J22*100/J26)</f>
        <v>12.973147216551238</v>
      </c>
    </row>
    <row r="23" spans="1:11" x14ac:dyDescent="0.25">
      <c r="A23" s="45" t="s">
        <v>18</v>
      </c>
      <c r="B23" s="25">
        <v>7679</v>
      </c>
      <c r="C23" s="26">
        <f>PRODUCT(B23*100/B26)</f>
        <v>1.643484383795017</v>
      </c>
      <c r="D23" s="27">
        <v>5446</v>
      </c>
      <c r="E23" s="28">
        <f>PRODUCT(D23*100/D26)</f>
        <v>1.9600292240861175</v>
      </c>
      <c r="F23" s="47">
        <f t="shared" si="0"/>
        <v>2213</v>
      </c>
      <c r="G23" s="30">
        <f>PRODUCT(F23*100/F26)</f>
        <v>1.1919188654957531</v>
      </c>
      <c r="H23" s="31">
        <v>1481</v>
      </c>
      <c r="I23" s="32">
        <f>PRODUCT(H23*100/H26)</f>
        <v>1.7780392345186928</v>
      </c>
      <c r="J23" s="33">
        <v>732</v>
      </c>
      <c r="K23" s="34">
        <f>PRODUCT(J23*100/J26)</f>
        <v>0.71503228390298224</v>
      </c>
    </row>
    <row r="24" spans="1:11" x14ac:dyDescent="0.25">
      <c r="A24" s="57" t="s">
        <v>17</v>
      </c>
      <c r="B24" s="25">
        <v>20109</v>
      </c>
      <c r="C24" s="26">
        <f>PRODUCT(B24*100/B26)</f>
        <v>4.3037931337067326</v>
      </c>
      <c r="D24" s="27">
        <v>12383</v>
      </c>
      <c r="E24" s="28">
        <f>PRODUCT(D24*100/D26)</f>
        <v>4.4566731329156068</v>
      </c>
      <c r="F24" s="47">
        <f t="shared" si="0"/>
        <v>7565</v>
      </c>
      <c r="G24" s="30">
        <f>PRODUCT(F24*100/F26)</f>
        <v>4.0744989685835398</v>
      </c>
      <c r="H24" s="31">
        <v>3658</v>
      </c>
      <c r="I24" s="32">
        <f>PRODUCT(H24*100/H26)</f>
        <v>4.3916728695944487</v>
      </c>
      <c r="J24" s="33">
        <v>3907</v>
      </c>
      <c r="K24" s="34">
        <f>PRODUCT(J24*100/J26)</f>
        <v>3.8164359743291687</v>
      </c>
    </row>
    <row r="25" spans="1:11" ht="12.75" x14ac:dyDescent="0.2">
      <c r="A25" s="45" t="s">
        <v>16</v>
      </c>
      <c r="B25" s="25">
        <v>83994</v>
      </c>
      <c r="C25" s="26">
        <f>PRODUCT(B25*100/B26)</f>
        <v>17.976667187456528</v>
      </c>
      <c r="D25" s="27">
        <v>32252</v>
      </c>
      <c r="E25" s="28">
        <f>PRODUCT(D25*100/D26)</f>
        <v>11.607576668238242</v>
      </c>
      <c r="F25" s="47">
        <f t="shared" si="0"/>
        <v>50198</v>
      </c>
      <c r="G25" s="30">
        <f>PRODUCT(F25*100/F26)</f>
        <v>27.036576235949308</v>
      </c>
      <c r="H25" s="31">
        <v>17914</v>
      </c>
      <c r="I25" s="32">
        <f>PRODUCT(H25*100/H26)</f>
        <v>21.506951281004635</v>
      </c>
      <c r="J25" s="33">
        <v>32284</v>
      </c>
      <c r="K25" s="34">
        <f>PRODUCT(J25*100/J26)</f>
        <v>31.535658816289452</v>
      </c>
    </row>
    <row r="26" spans="1:11" ht="12.75" x14ac:dyDescent="0.2">
      <c r="A26" s="58" t="s">
        <v>1</v>
      </c>
      <c r="B26" s="67">
        <v>467239</v>
      </c>
      <c r="C26" s="68">
        <f>SUM(C17+C18+C22+C23+C24+C25)</f>
        <v>100</v>
      </c>
      <c r="D26" s="69">
        <v>277853</v>
      </c>
      <c r="E26" s="59">
        <f>SUM(E17+E18+E22+E23+E24+E25)</f>
        <v>100</v>
      </c>
      <c r="F26" s="60">
        <v>185667</v>
      </c>
      <c r="G26" s="70">
        <f>SUM(G17+G18+G22+G23+G24+G25)</f>
        <v>100.00000000000001</v>
      </c>
      <c r="H26" s="61">
        <v>83294</v>
      </c>
      <c r="I26" s="62">
        <f>SUM(I17+I18+I22+I23+I24+I25)</f>
        <v>99.999999999999986</v>
      </c>
      <c r="J26" s="63">
        <v>102373</v>
      </c>
      <c r="K26" s="64">
        <f>SUM(K17+K18+K22+K23+K24+K25)</f>
        <v>100</v>
      </c>
    </row>
    <row r="27" spans="1:11" ht="14.4" x14ac:dyDescent="0.3">
      <c r="A27" s="71" t="s">
        <v>31</v>
      </c>
      <c r="B27" s="71"/>
      <c r="C27" s="71"/>
      <c r="D27" s="71"/>
      <c r="E27" s="71"/>
      <c r="F27" s="71"/>
      <c r="G27" s="71"/>
      <c r="H27" s="71"/>
      <c r="I27" s="71"/>
      <c r="J27"/>
      <c r="K27"/>
    </row>
    <row r="28" spans="1:11" ht="14.4" x14ac:dyDescent="0.3">
      <c r="A28" s="2" t="s">
        <v>33</v>
      </c>
      <c r="B28" s="2"/>
      <c r="C28" s="2"/>
      <c r="D28" s="2"/>
      <c r="E28" s="2"/>
      <c r="F28" s="2"/>
      <c r="G28" s="2"/>
      <c r="H28" s="2"/>
      <c r="I28" s="2"/>
      <c r="J28"/>
      <c r="K28"/>
    </row>
  </sheetData>
  <mergeCells count="10">
    <mergeCell ref="A27:I27"/>
    <mergeCell ref="A1:K1"/>
    <mergeCell ref="A2:A5"/>
    <mergeCell ref="B2:C4"/>
    <mergeCell ref="D2:K2"/>
    <mergeCell ref="D3:E4"/>
    <mergeCell ref="F3:G4"/>
    <mergeCell ref="H3:K3"/>
    <mergeCell ref="H4:I4"/>
    <mergeCell ref="J4:K4"/>
  </mergeCells>
  <pageMargins left="0.94488188976377963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A1.3-6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friedrich</cp:lastModifiedBy>
  <cp:lastPrinted>2013-02-28T09:40:15Z</cp:lastPrinted>
  <dcterms:created xsi:type="dcterms:W3CDTF">2010-10-29T12:03:34Z</dcterms:created>
  <dcterms:modified xsi:type="dcterms:W3CDTF">2013-03-08T16:19:15Z</dcterms:modified>
</cp:coreProperties>
</file>